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455" activeTab="0"/>
  </bookViews>
  <sheets>
    <sheet name="Accueil synthèse" sheetId="1" r:id="rId1"/>
    <sheet name="1 - Synthèse Circuit DMS US" sheetId="2" r:id="rId2"/>
    <sheet name="2 - Synthèse Pratiques de soins" sheetId="3" r:id="rId3"/>
    <sheet name="3 - Synthèse Circuit DMI US" sheetId="4" r:id="rId4"/>
    <sheet name="Synthèse scores" sheetId="5" r:id="rId5"/>
    <sheet name="Synthèse résultats" sheetId="6" r:id="rId6"/>
    <sheet name="Synthèse cartographie" sheetId="7" r:id="rId7"/>
    <sheet name="Copie scores" sheetId="8" r:id="rId8"/>
    <sheet name="Copie circuit DMS US" sheetId="9" state="hidden" r:id="rId9"/>
    <sheet name="Copie pratiques de soins" sheetId="10" state="hidden" r:id="rId10"/>
  </sheets>
  <externalReferences>
    <externalReference r:id="rId13"/>
    <externalReference r:id="rId14"/>
  </externalReferences>
  <definedNames>
    <definedName name="RéfN1">'[2]Réf'!$A$25:$B$27</definedName>
    <definedName name="RéfN2">'[2]Réf'!$A$30:$C$45</definedName>
    <definedName name="RéfN3">'[2]Réf'!$A$52:$D$67</definedName>
    <definedName name="RéfN4">'[2]Réf'!$B$98:$E$242</definedName>
  </definedNames>
  <calcPr fullCalcOnLoad="1"/>
</workbook>
</file>

<file path=xl/sharedStrings.xml><?xml version="1.0" encoding="utf-8"?>
<sst xmlns="http://schemas.openxmlformats.org/spreadsheetml/2006/main" count="543" uniqueCount="393">
  <si>
    <t>B - Étapes d'utilisation de l'outil</t>
  </si>
  <si>
    <t>Identifiez votre synthèse</t>
  </si>
  <si>
    <t>texte libre</t>
  </si>
  <si>
    <t>Votre établissement</t>
  </si>
  <si>
    <t>Typologie de votre établissement</t>
  </si>
  <si>
    <t>Intutilé de la synthèse</t>
  </si>
  <si>
    <t xml:space="preserve">Date </t>
  </si>
  <si>
    <t>Nombre d'unités</t>
  </si>
  <si>
    <t>Responsable de la synthèse</t>
  </si>
  <si>
    <t>CHU</t>
  </si>
  <si>
    <t>CH</t>
  </si>
  <si>
    <t>Ets privé, non ESPIC</t>
  </si>
  <si>
    <t>Autre</t>
  </si>
  <si>
    <t>CLCC</t>
  </si>
  <si>
    <t>Autres ESPIC</t>
  </si>
  <si>
    <t>Ets privés à but commercial</t>
  </si>
  <si>
    <t>HAD</t>
  </si>
  <si>
    <t>menu</t>
  </si>
  <si>
    <t>% de maîtrise des risques</t>
  </si>
  <si>
    <t>Score réalisé</t>
  </si>
  <si>
    <t>Axe 1</t>
  </si>
  <si>
    <t>A</t>
  </si>
  <si>
    <t>B</t>
  </si>
  <si>
    <t>C</t>
  </si>
  <si>
    <t>Axe 2</t>
  </si>
  <si>
    <t>D</t>
  </si>
  <si>
    <t>E</t>
  </si>
  <si>
    <t>Axe 3</t>
  </si>
  <si>
    <t>F</t>
  </si>
  <si>
    <t>Axe 4</t>
  </si>
  <si>
    <t>G</t>
  </si>
  <si>
    <t>H</t>
  </si>
  <si>
    <t>I</t>
  </si>
  <si>
    <t>J</t>
  </si>
  <si>
    <t>min</t>
  </si>
  <si>
    <t>Votre unité</t>
  </si>
  <si>
    <t>moy</t>
  </si>
  <si>
    <t>max</t>
  </si>
  <si>
    <t>Moyenne de votre score</t>
  </si>
  <si>
    <t>Moyenne de votre échantillon d'unités de soins</t>
  </si>
  <si>
    <t xml:space="preserve">Valeurs min et max de votre échantillon d'unités de soins </t>
  </si>
  <si>
    <t>Cartographie détaillée de vos points forts et vulnérabilités du circuit</t>
  </si>
  <si>
    <t>Niveau de maîtrise des risques</t>
  </si>
  <si>
    <t>faible</t>
  </si>
  <si>
    <t>moyen</t>
  </si>
  <si>
    <t>élevé</t>
  </si>
  <si>
    <t>Utilisation des DMS</t>
  </si>
  <si>
    <t xml:space="preserve">Min </t>
  </si>
  <si>
    <t>Max</t>
  </si>
  <si>
    <t>Moyenne de l'échantillon</t>
  </si>
  <si>
    <t>Pratiques de soins et Evaluation des pratiques</t>
  </si>
  <si>
    <t>Gestion des retours et Elimination des DMS</t>
  </si>
  <si>
    <t>Demande</t>
  </si>
  <si>
    <t xml:space="preserve">Réception </t>
  </si>
  <si>
    <t>Stockage</t>
  </si>
  <si>
    <t>Suivi des DMS</t>
  </si>
  <si>
    <t xml:space="preserve">Pratiques de Perfusion </t>
  </si>
  <si>
    <t>Prévention des Accidents d'exposition au sang (AES)</t>
  </si>
  <si>
    <t xml:space="preserve">Prise en charge des Escarres </t>
  </si>
  <si>
    <t>Commentaires</t>
  </si>
  <si>
    <t>A.01</t>
  </si>
  <si>
    <t>Le livret des DMS est disponible dans votre unité de soins (US)</t>
  </si>
  <si>
    <t>A.02</t>
  </si>
  <si>
    <t>Le livret des DMS est actualisé</t>
  </si>
  <si>
    <t>A.03</t>
  </si>
  <si>
    <t>Ce livret est consultable sous forme dématérialisée (intranet, base de données informatique,…)</t>
  </si>
  <si>
    <t>A.04</t>
  </si>
  <si>
    <t>Ce livret est connu du personnel soignant concerné par les DMS</t>
  </si>
  <si>
    <t>A.05</t>
  </si>
  <si>
    <t xml:space="preserve">L'US a mis en place une organisation permettant d'identifier un référent "pharmacie" pour ses relations avec la PUI (suivi des demandes de DMS, retrait de lots,…) </t>
  </si>
  <si>
    <t>A.06</t>
  </si>
  <si>
    <t>Un pharmacien et/ou un préparateur en pharmacie est référent du circuit des DMS de votre US</t>
  </si>
  <si>
    <t>A.07</t>
  </si>
  <si>
    <t>La demande de référencement d'un nouveau DMS est formalisée (fiche de demande, demande motivée du prescripteur, essais préalables dans les US…)</t>
  </si>
  <si>
    <t>A.08</t>
  </si>
  <si>
    <t>La demande d'approvisionnement des DMS est informatisée</t>
  </si>
  <si>
    <t>A.09</t>
  </si>
  <si>
    <t>Le système informatique permet de réaliser des demandes uniquement pour les DMS référencés au livret</t>
  </si>
  <si>
    <t>A.10</t>
  </si>
  <si>
    <t>Une dotation des DMS en stock est définie entre le cadre de santé de votre US et le pharmacien responsable des DMS</t>
  </si>
  <si>
    <t>A.11</t>
  </si>
  <si>
    <t xml:space="preserve">La dotation des DMS en stock fait l'objet d'une mise à jour au moins annuellement </t>
  </si>
  <si>
    <t>A.12</t>
  </si>
  <si>
    <t>Les demandes de DMS sont effectuées en regard des stocks réels selon la dotation et non selon l'appréciation visuelle du personnel concerné dans les US</t>
  </si>
  <si>
    <t>A.13</t>
  </si>
  <si>
    <t xml:space="preserve">La PUI vous informe de tout changement de marché des DMS </t>
  </si>
  <si>
    <t>B.01</t>
  </si>
  <si>
    <t>Il existe une zone ou espace dédiés à la réception des DMS dans votre US</t>
  </si>
  <si>
    <t>B.02</t>
  </si>
  <si>
    <t>Il existe une procédure documentée ou instruction relative au contrôle de la réception des DMS dans votre US</t>
  </si>
  <si>
    <t>B.03</t>
  </si>
  <si>
    <t>Cette procédure ou instruction est connue du personnel soignant</t>
  </si>
  <si>
    <t>B.04</t>
  </si>
  <si>
    <t>Une vérification de la concordance entre les DMS réceptionnés, le bordereau de demande, le bon de livraison est effectuée systématiquement</t>
  </si>
  <si>
    <t>B.05</t>
  </si>
  <si>
    <t>Les non-conformités relevées à la réception des DMS font l'objet d'un signalement à la PUI</t>
  </si>
  <si>
    <t>C.01</t>
  </si>
  <si>
    <t xml:space="preserve">Une procédure documentée ou instruction relative aux règles de stockage des DMS (dotation, gestion en "plein-vide", rotation du type PPPS ("premier périmé, premier sorti") est disponible </t>
  </si>
  <si>
    <t>C.02</t>
  </si>
  <si>
    <t>Cette procédure ou instruction est connue et appliquée par le personnel soignant (ou logistique)</t>
  </si>
  <si>
    <t>C.03</t>
  </si>
  <si>
    <t>Les locaux de l'US sont adaptés pour garantir des conditions optimales de stockage des DMS (surface, dimensions, rayonnages,…)</t>
  </si>
  <si>
    <t>C.04</t>
  </si>
  <si>
    <t>Les aires de stockage des DMS dans l'US font l'objet d'un entretien au moins hebdomadaire (bionettoyage si nécessaire)</t>
  </si>
  <si>
    <t>C.05</t>
  </si>
  <si>
    <t>Les DMS sont stockés dans des conditions optimales pour assurer leur bonne conservation et leur protection (isolation, éclairage, température, hygrométrie, ventilation des locaux,...)</t>
  </si>
  <si>
    <t>C.06</t>
  </si>
  <si>
    <t xml:space="preserve">Les conditions de stockage permettent de garantir le respect de l'intégrité et la stérilité des DMS (emballages primaires et secondaires non pliés, non fermés par des adhésifs/élastiques/épingles/agrafes, aucune inscription au feutre ou au stylo n'est apposée sur l'emballage,…) </t>
  </si>
  <si>
    <t>C.07</t>
  </si>
  <si>
    <t>Le personnel de l'US est sensibilisé à ces risques liés aux conditions du stockage des DMS</t>
  </si>
  <si>
    <t>C.08</t>
  </si>
  <si>
    <t>Un contrôle de la péremption et de l'intégrité du conditionnement des DMS en stock dans l'US est effectué au moins trimestriellement</t>
  </si>
  <si>
    <t>C.09</t>
  </si>
  <si>
    <t>Ce contrôle de péremption est enregistré dans un document de suivi</t>
  </si>
  <si>
    <t>C.10</t>
  </si>
  <si>
    <t>Les modes de rangement des DMS dans les locaux de stockage (disposition par ordre alphabétique, voies d'abord,…) sont affichés et connus de tout le personnel</t>
  </si>
  <si>
    <t>C.11</t>
  </si>
  <si>
    <t>Les références trop similaires sont éloignées sur les étagères de stockage (confusion entre plusieurs tailles,...)</t>
  </si>
  <si>
    <t>C.12</t>
  </si>
  <si>
    <t>Des visites des stocks des DMS sont réalisées par votre PUI (dotation, étiquetage, péremption, conditions de stockage,…)</t>
  </si>
  <si>
    <t>C.13</t>
  </si>
  <si>
    <t>Ces visites donnent lieu à un procès-verbal</t>
  </si>
  <si>
    <t>C.14</t>
  </si>
  <si>
    <t>Ces visites donnent lieu à une analyse des écarts et une recherche de solutions d'amélioration</t>
  </si>
  <si>
    <t>D.01</t>
  </si>
  <si>
    <t>La vérification de la péremption et de l'intégrité du conditionnement est faite avant toute utilisation d'un DMS</t>
  </si>
  <si>
    <t>D.02</t>
  </si>
  <si>
    <t>Le personnel soignant dispose des notices d'utilisation des DMS utilisés</t>
  </si>
  <si>
    <t>D.03</t>
  </si>
  <si>
    <t xml:space="preserve">Des séances d'information relatives à l'utilisation et au bon usage de DMS "ciblés" sont organisées pour le personnel soignant (respect des indications des VVP, des sondes urinaires, nouveaux DMS,…) </t>
  </si>
  <si>
    <t>D.04</t>
  </si>
  <si>
    <t>Le personnel soignant dispose de protocoles écrits et validés (par la COMEDIMS ou instance équivalente, ou CLIN associant la CoMéDiMS, ou groupe de travail thématique de l'établissement,...) sur le bon usage de certains DMS (perfusion, prélèvements sanguins, pansements anti-escarres,...)</t>
  </si>
  <si>
    <t>Axe 5</t>
  </si>
  <si>
    <t>E.01</t>
  </si>
  <si>
    <t xml:space="preserve">Un mode opératoire décrivant la conduite à tenir en cas de retrait de lot est accessible dans les US </t>
  </si>
  <si>
    <t>E.02</t>
  </si>
  <si>
    <t>La conduite à tenir pour la gestion des retraits de lots des DMS dans votre établissement est connue du personnel soignant</t>
  </si>
  <si>
    <t>E.03</t>
  </si>
  <si>
    <t>Un dispositif de déclaration et de recueil des événements indésirables liés à l'utilisation des DMS est mis en place dans votre établissement (hors procédure matériovigilance: mésusage, dysfonctionnements,...)</t>
  </si>
  <si>
    <t>E.04</t>
  </si>
  <si>
    <t>Certaines déclarations d'évènements indésirables liés aux DMS font l'objet d'une analyse des causes en réunion pluridisciplinaire (priorisation selon le contexte)</t>
  </si>
  <si>
    <t>E.05</t>
  </si>
  <si>
    <t>Des actions correctives sont mises en place suite à l'analyse des causes (priorisation selon le contexte)</t>
  </si>
  <si>
    <t>E.06</t>
  </si>
  <si>
    <t>Un bilan annuel de ces analyses des causes et plans d'actions correctifs est connu de la direction qualité et gestion des risques</t>
  </si>
  <si>
    <t>Axe 6</t>
  </si>
  <si>
    <t>Gestion des retours et élimination des DMS</t>
  </si>
  <si>
    <t>F.01</t>
  </si>
  <si>
    <t>Les DMS en attente de retour à la PUI sont clairement identifiés en tant que tels pour éviter toute confusion avec les DMS en stock (DMS périmés, retrait de lots,...)</t>
  </si>
  <si>
    <t>F.02</t>
  </si>
  <si>
    <t>Une organisation pour la gestion des retours des DMS est définie avec la PUI (retours de DMS périmés, retrait de lots,...)</t>
  </si>
  <si>
    <t>F.03</t>
  </si>
  <si>
    <t>Une procédure documentée (ou instruction) relative à la gestion des retours des DMS à la PUI est disponible (retours de DMS périmés, retrait de lots,...)</t>
  </si>
  <si>
    <t>F.04</t>
  </si>
  <si>
    <t>Cette procédure (ou instruction) relative à la gestion des retours des DMS à la PUI est connue du personnel soignant de votre US</t>
  </si>
  <si>
    <t>F.05</t>
  </si>
  <si>
    <t>Les règles d'élimination des DMS utilisés sont formalisées</t>
  </si>
  <si>
    <t>F.06</t>
  </si>
  <si>
    <t>Le personnel soignant est informé des règles et des précautions relatives à l'élimination des DMS après leur utilisation (DASRI: Déchets d'Activités de Soins à Risques Infectieux)</t>
  </si>
  <si>
    <t>Axe 7</t>
  </si>
  <si>
    <t>G.01</t>
  </si>
  <si>
    <t>Votre US dispose de recommandations sur les bonnes pratiques de perfusion (validées par la COMEDIMS ou instance équivalente, groupe de travail thématique,…)</t>
  </si>
  <si>
    <t>G.02</t>
  </si>
  <si>
    <t>Des audits des pratiques de perfusion sont réalisés (modalités de pose, règles d'asepsie, renouvellement des lignes de perfusion, réglage du débit, rinçage,…)</t>
  </si>
  <si>
    <t>G.03</t>
  </si>
  <si>
    <t>Des séances de formation sur les bonnes pratiques de perfusion sont organisées</t>
  </si>
  <si>
    <t>G.04</t>
  </si>
  <si>
    <t>Des formations pratiques sont organisées pour la bonne manipulation des dispositifs de perfusion</t>
  </si>
  <si>
    <t>G.05</t>
  </si>
  <si>
    <t>Le personnel soignant dispose de fiches techniques relatives à l'utilisation des DMS de perfusion</t>
  </si>
  <si>
    <t>G.06</t>
  </si>
  <si>
    <t>Une évaluation des connaissances relative aux bonnes pratiques de perfusion du personnel soignant est organisée par le cadre de santé (ou autres acteurs)</t>
  </si>
  <si>
    <t>G.07</t>
  </si>
  <si>
    <t>Cette démarche d'évaluation est valorisée dans le cadre d’EPP, dispositif d'évaluation interne, formation,…</t>
  </si>
  <si>
    <t>G.08</t>
  </si>
  <si>
    <t>Les critères d'utilisation des différents dispositifs de perfusion (perfuseur, pousse-seringue ou pompe) sont définis au niveau de l'établissement</t>
  </si>
  <si>
    <t>G.09</t>
  </si>
  <si>
    <t>Une maintenance des appareils de perfusion est effectuée dès que nécessaire</t>
  </si>
  <si>
    <t>G.10</t>
  </si>
  <si>
    <t>Le personnel médico-soignant dispose de protocoles écrits sur l’entretien, la pertinence de la pose, la surveillance et la réévaluation de la nécessité des chambres à cathéter implantable</t>
  </si>
  <si>
    <t>G.11</t>
  </si>
  <si>
    <t>Si oui, ces protocoles sont validés par la COMEDIMS, le CLIN,…</t>
  </si>
  <si>
    <t>G.12</t>
  </si>
  <si>
    <t>Ces protocoles sont mis à jour régulièrement</t>
  </si>
  <si>
    <t>G.13</t>
  </si>
  <si>
    <t>Ces protocoles sont connus du personnel soignant</t>
  </si>
  <si>
    <t>G.14</t>
  </si>
  <si>
    <t>Les patients porteurs d'une chambre implantable reçoivent une information et des conseils appropriés sur leurs dispositifs</t>
  </si>
  <si>
    <t>G.15</t>
  </si>
  <si>
    <t>Un support d'information relatif à l'utilisation des PICC Line (Cathéters Centraux à insertion périphérique), à destination des soignants est mis à disposition dans votre US</t>
  </si>
  <si>
    <t>G.16</t>
  </si>
  <si>
    <t>Les patients porteurs d'un PICC Line reçoivent un support d'information et des conseils appropriés sur leurs dispositifs</t>
  </si>
  <si>
    <t>Axe 8</t>
  </si>
  <si>
    <t>Prévention des Accidents d'Exposition au Sang (AES)</t>
  </si>
  <si>
    <t>H.01</t>
  </si>
  <si>
    <t>Une politique institutionnelle de sécurisation des DM piquants (injections, prélèvements,…), coupants et tranchants est développée dans votre établissement afin de prévenir les AES</t>
  </si>
  <si>
    <t>H.02</t>
  </si>
  <si>
    <t>Votre US dispose d'une procédure écrite relative à la prévention des AES</t>
  </si>
  <si>
    <t>H.03</t>
  </si>
  <si>
    <t>Cette procédure est validée par le CLIN</t>
  </si>
  <si>
    <t>H.04</t>
  </si>
  <si>
    <t>Cette procédure est connue et appliquée par le personnel soignant</t>
  </si>
  <si>
    <t>H.05</t>
  </si>
  <si>
    <t>Des actions de formation/information sur les risques d'AES et la bonne utilisation des dispositifs "sécurisés" sont mises en place</t>
  </si>
  <si>
    <t>Axe 9</t>
  </si>
  <si>
    <t xml:space="preserve">Prise en charge des escarres </t>
  </si>
  <si>
    <t>I.01</t>
  </si>
  <si>
    <t>Des séances d'information sur la prévention des escarres sont organisées dans votre US</t>
  </si>
  <si>
    <t>I.02</t>
  </si>
  <si>
    <t>Un guide sur le bon usage des pansements de traitement des escarres est disponible</t>
  </si>
  <si>
    <t>I.03</t>
  </si>
  <si>
    <t>Ce guide sur le bon usage des pansements anti-escarres est connu du personnel soignant</t>
  </si>
  <si>
    <t>I.04</t>
  </si>
  <si>
    <t>Des audits de pratiques sur l'utilisation des pansements anti-escarres sont réalisés</t>
  </si>
  <si>
    <t>I.05</t>
  </si>
  <si>
    <t>Si la Thérapie par Pression Négative (TPN) est utilisée dans votre US pour traiter les escarres, un travail a été réalisé sur l'optimisation du circuit en collaboration avec la PUI (rationnalisation des prescriptions, utilisation raisonnée des consommables, optimisation des locations de générateurs auprès du fournisseur, sécurisation des pratiques pour les patients et les soignants,...)</t>
  </si>
  <si>
    <t>I.06</t>
  </si>
  <si>
    <t xml:space="preserve">Des fiches de Bon Usage relatives à l'utilisation de la Thérapie par Pression Négative (TPN) ont été rédigées en collaboration avec la PUI </t>
  </si>
  <si>
    <t>Axe 10</t>
  </si>
  <si>
    <t>J.01</t>
  </si>
  <si>
    <t>Le personnel médico-soignant dispose d'une procédure écrite et actualisée relative aux modalités de pose du sondage urinaire (maintien en système clos, choix du type de sonde, durée de sondage, traçabilité,…)</t>
  </si>
  <si>
    <t>J.02</t>
  </si>
  <si>
    <t xml:space="preserve">Si oui, cette procédure est validée par la COMEDIMS ou instance équivalente (et/ou CLIN, service d'hygiène,…) </t>
  </si>
  <si>
    <t>J.03</t>
  </si>
  <si>
    <t>Cette procédure est connue du personnel médico-soignant</t>
  </si>
  <si>
    <t>J.04</t>
  </si>
  <si>
    <t xml:space="preserve">Une formation sur les techniques de sondage urinaire est organisée pour le personnel médico-soignant </t>
  </si>
  <si>
    <t>J.05</t>
  </si>
  <si>
    <t>Une évaluation des pratiques de sondage urinaire est réalisée selon une périodicité définie par l'US (grille d'audit relative aux prescriptions, au choix du matériel, aux connaissances des pratiques de pose,…)</t>
  </si>
  <si>
    <t>J.06</t>
  </si>
  <si>
    <t>Suite à l'évaluation, un plan d'action d'amélioration est mis en place (non-conformités, écarts aux bonnes pratiques de sondage urinaire, fiches de Bon Usage des sondes urinaires et collecteurs,…)</t>
  </si>
  <si>
    <t>J.07</t>
  </si>
  <si>
    <t>Cette démarche d'évaluation est valorisée dans le cadre d’EPP, dispositif d'évaluation interne, formation,...</t>
  </si>
  <si>
    <t>Axe 11</t>
  </si>
  <si>
    <t>Abord respiratoire</t>
  </si>
  <si>
    <t>K</t>
  </si>
  <si>
    <t>K.01</t>
  </si>
  <si>
    <t>Une procédure écrite actualisée relative aux modalités de mise en place, de montage et de fréquence de changement des DM de l'abord respiratoire est mise à disposition du personnel médico-soignant dans l'US</t>
  </si>
  <si>
    <t>K.02</t>
  </si>
  <si>
    <t>K.03</t>
  </si>
  <si>
    <t>K.04</t>
  </si>
  <si>
    <t>Une harmonisation des pratiques d'utilisation des DMS dans l'intubation trachéale a été menée au sein de votre US</t>
  </si>
  <si>
    <t>K.05</t>
  </si>
  <si>
    <t>Une harmonisation des pratiques relatives à l'usage des canules de trachéotomie a été menée au sein de votre US</t>
  </si>
  <si>
    <t>K.06</t>
  </si>
  <si>
    <t>Un travail pluridisciplinaire sur l’uniformisation des DM utilisés pour l’abord respiratoire est réalisé au sein de votre US</t>
  </si>
  <si>
    <t>K.07</t>
  </si>
  <si>
    <t>Une évaluation des pratiques liées à l'abord respiratoire (intubation trachéale, trachéotomie, aspiration endo-trachéale,…) est réalisée selon une périodicité définie par l'US (audits internes, questionnaires d'auto-évaluation,...)</t>
  </si>
  <si>
    <t>K.08</t>
  </si>
  <si>
    <t>Un plan d'action est mis en place s'il existe des divergences de pratiques ou un non respect des bonnes pratiques/recommandations (rédaction de fiches de Bon Usage, rappel des bonnes pratiques et recommandations, actions d'amélioration,...)</t>
  </si>
  <si>
    <t>K.09</t>
  </si>
  <si>
    <t>Cette démarche d'évaluation est valorisée dans le cadre d’EPP, d'un dispositif d'évaluation interne, de formations,…</t>
  </si>
  <si>
    <t>Axe 12</t>
  </si>
  <si>
    <t>Systèmes d'information</t>
  </si>
  <si>
    <t>L</t>
  </si>
  <si>
    <t>L.01</t>
  </si>
  <si>
    <t>Un système informatique (logiciel) pour la traçabilité des DMI est disponible dans l'US</t>
  </si>
  <si>
    <t>L.02</t>
  </si>
  <si>
    <t>Le personnel concerné par la traçabilité est formé à l'utilisation de ce système informatique (personnel permanent, intérimaires, nouveaux arrivants,…)</t>
  </si>
  <si>
    <t>L.03</t>
  </si>
  <si>
    <t>Ce système informatique est fourni par un éditeur</t>
  </si>
  <si>
    <t>L.04</t>
  </si>
  <si>
    <t>Les informations relatives à la traçabilité de la pose des DMI sont enregistrées directement par le service utilisateur dans le système informatique dédié à la traçabilité des DMI</t>
  </si>
  <si>
    <t>L.05</t>
  </si>
  <si>
    <t>Il existe une base de données informatique partagée entre la PUI et le service utilisateur, permettant d'accéder aux numéros de lots des DMI enregistrés</t>
  </si>
  <si>
    <t>L.06</t>
  </si>
  <si>
    <t>Cette base de données permet de faire une requête par numéro de lot d'un DMI posé pour rechercher un patient, ou inversement à partir du numéro de séjour d'un patient pour rechercher le(s) DMI posé(s)</t>
  </si>
  <si>
    <t>L.07</t>
  </si>
  <si>
    <t>Cette base de données contient les indications de pose des DMI hors GHS (liste en sus)</t>
  </si>
  <si>
    <t>L.08</t>
  </si>
  <si>
    <t>Cette base de données contient les indications de pose des DMI inclus dans les GHS</t>
  </si>
  <si>
    <t>L.09</t>
  </si>
  <si>
    <t>Cette base de données est utilisée pour la traçabilité financière des DMI hors GHS (liste en sus)</t>
  </si>
  <si>
    <t>L.10</t>
  </si>
  <si>
    <t>Si le logiciel utilisé est spécifique à l'activité du bloc opératoire et/ou secteur interventionnel, il est accessible à la PUI</t>
  </si>
  <si>
    <t>L.11</t>
  </si>
  <si>
    <t>Si le logiciel utilisé est spécifique à l'activité du bloc opératoire et/ou secteur interventionnel, il est interfacé avec le logiciel de la PUI</t>
  </si>
  <si>
    <t>L.12</t>
  </si>
  <si>
    <t>Si le logiciel utilisé est celui de la PUI, il est accessible au personnel du bloc opératoire et/ou secteur interventionnel</t>
  </si>
  <si>
    <t>L.13</t>
  </si>
  <si>
    <t>Ce logiciel est relié à la base de Gestion Administrative des Malades (GAM)</t>
  </si>
  <si>
    <t>L.14</t>
  </si>
  <si>
    <t xml:space="preserve">Un suivi et une mise à jour du système informatique sont assurés </t>
  </si>
  <si>
    <t>L.15</t>
  </si>
  <si>
    <t>Une maintenance préventive et corrective du système informatique est assurée</t>
  </si>
  <si>
    <t>L.16</t>
  </si>
  <si>
    <t>Le personnel dispose d'une procédure dégradée en cas de dysfonctionnement ou de panne du système</t>
  </si>
  <si>
    <t>L.17</t>
  </si>
  <si>
    <t>Si aucun logiciel n'est utilisé pour la traçabilité des DMI, le système manuel "papier" mis en place permet une exhaustivité de la traçabilité sanitaire dans l'établissement</t>
  </si>
  <si>
    <t>L.18</t>
  </si>
  <si>
    <t>Si aucun logiciel n'est utilisé pour la traçabilité des DMI, le système manuel "papier" mis en place permet une exhaustivité de la traçabilité financière dans l'établissement</t>
  </si>
  <si>
    <t>Axe 13</t>
  </si>
  <si>
    <t>Organisation de la traçabilité sanitaire des DMI</t>
  </si>
  <si>
    <t>M</t>
  </si>
  <si>
    <t>M.01</t>
  </si>
  <si>
    <t>Le service utilisateur assure l'enregistrement informatique de la pose des DMI</t>
  </si>
  <si>
    <t>M.02</t>
  </si>
  <si>
    <t>M.03</t>
  </si>
  <si>
    <t>A: Pour saisir l'identité du patient</t>
  </si>
  <si>
    <t>M.04</t>
  </si>
  <si>
    <t>B: Pour saisir l'identité des DMI</t>
  </si>
  <si>
    <t>M.05</t>
  </si>
  <si>
    <t xml:space="preserve">Si la traçabilité n'est pas informatisée dans le service, les feuilles de traçabilité sont retournées à la PUI avec une fréquence définie </t>
  </si>
  <si>
    <t>M.06</t>
  </si>
  <si>
    <t>Un bilan entre le nombre de DMI posés et les DMI tracés est réalisé selon une périodicité définie par le service utilisateur</t>
  </si>
  <si>
    <t>Axe 14</t>
  </si>
  <si>
    <t>Synergie PUI - Blocs opératoires / Secteur interventionnel</t>
  </si>
  <si>
    <t>N</t>
  </si>
  <si>
    <t>N.01</t>
  </si>
  <si>
    <t>Les coordonnées de la PUI sont facilement accessibles dans le service utilisateur</t>
  </si>
  <si>
    <t>N.02</t>
  </si>
  <si>
    <t>Un pharmacien et/ou un préparateur est référent de votre service pour la gestion et le suivi du circuit des DMI</t>
  </si>
  <si>
    <t>N.03</t>
  </si>
  <si>
    <t>Le personnel du bloc opératoire ou du plateau technique participe à des réunions d'information relatives aux DMI organisées par le pharmacien</t>
  </si>
  <si>
    <t>N.04</t>
  </si>
  <si>
    <t xml:space="preserve">Un dispositif de formation pour les acteurs impliqués dans l'utilisation des DMI est organisé </t>
  </si>
  <si>
    <t>N.05</t>
  </si>
  <si>
    <t>Les DMI sont stockés au bloc opératoire ou plateau technique dans une zone dédiée</t>
  </si>
  <si>
    <t>N.06</t>
  </si>
  <si>
    <t>Les modalités de stockage sont connues du personnel soignant impliqué dans le circuit des DMI</t>
  </si>
  <si>
    <t>N.07</t>
  </si>
  <si>
    <t>La liste des DMI à stocker à la PUI (ou antenne pharmaceutique) et au niveau des blocs opératoires/plateaux techniques est définie conjointement par les 2 parties</t>
  </si>
  <si>
    <t>Axe 15</t>
  </si>
  <si>
    <t>Gestion documentaire</t>
  </si>
  <si>
    <t>O</t>
  </si>
  <si>
    <t>O.01</t>
  </si>
  <si>
    <t>Une procédure relative à l'organisation de la traçabilité des DMI est disponible</t>
  </si>
  <si>
    <t>O.02</t>
  </si>
  <si>
    <t>Cette procédure décrit les modalités d'enregistrement de la traçabilité sanitaire des DMI jusqu'à la pose (type d'informations enregistrées ? Par qui ? A quels moments ? Sur quels supports ?,…)</t>
  </si>
  <si>
    <t>O.03</t>
  </si>
  <si>
    <t>Cette procédure décrit les modalités de recueil, de conservation et d'accessibilité des données nécessaires à la traçabilité des DMI</t>
  </si>
  <si>
    <t>O.04</t>
  </si>
  <si>
    <t xml:space="preserve">Cette procédure est connue du personnel impliqué dans le circuit des DMI </t>
  </si>
  <si>
    <t>O.05</t>
  </si>
  <si>
    <t>Il existe un document actualisé dressant la liste des DMI soumis à la traçabilité sanitaire dans l'établissement</t>
  </si>
  <si>
    <t>O.06</t>
  </si>
  <si>
    <t>Ce document est consultable sous forme dématérialisée</t>
  </si>
  <si>
    <t>O.07</t>
  </si>
  <si>
    <t xml:space="preserve">Ce document est connu du personnel impliqué dans le circuit des DMI </t>
  </si>
  <si>
    <t>O.08</t>
  </si>
  <si>
    <t>Des supports d'information facilement accessibles sont disponibles dans le service utilisateur en vue de la sensibilisation du personnel impliqué dans le circuit des DMI</t>
  </si>
  <si>
    <t>O.09</t>
  </si>
  <si>
    <t>En l'absence d'un système informatique, des supports de prescription spécifiques aux DMI (ordonnances manuelles) sont mis à disposition du service utilisateur (modèle unique ou adapté selon spécialités)</t>
  </si>
  <si>
    <t>O.10</t>
  </si>
  <si>
    <t>Ces supports de prescription spécifiques aux DMI (ordonnances manuelles) sont connus de l'ensemble du personnel concerné par les DMI</t>
  </si>
  <si>
    <t>O.11</t>
  </si>
  <si>
    <t>Ces supports de prescription sont utilisés par les blocs opératoires et/ou secteurs interventionnels</t>
  </si>
  <si>
    <t>O.12</t>
  </si>
  <si>
    <t>Les données de traçabilité des DMI sont enregistrées dans les dossiers des patients</t>
  </si>
  <si>
    <t>O.13</t>
  </si>
  <si>
    <t>Un document-type comme support d'information des patients de la pose du (des) DMI est disponible (carte implant, extrait du dossier patient,…)</t>
  </si>
  <si>
    <t>O.14</t>
  </si>
  <si>
    <t>Ce document est remis systématiquement au patient à sa sortie</t>
  </si>
  <si>
    <t>O.15</t>
  </si>
  <si>
    <t>Le patient reçoit des explications sur l'implantation de son DMI par le professionnel implanteur (informations, conseils, précautions à respecter…)</t>
  </si>
  <si>
    <t>Axe 16</t>
  </si>
  <si>
    <t>Evaluation et suivi de la traçabilité sanitaire des DMI</t>
  </si>
  <si>
    <t>P</t>
  </si>
  <si>
    <t>P.01</t>
  </si>
  <si>
    <t>Les échecs de pose et les perdus de vue font l'objet d'un signalement à la PUI</t>
  </si>
  <si>
    <t>P.02</t>
  </si>
  <si>
    <t>Des inventaires avec vérification des numéros de lot des DMI sont effectués en collaboration avec la PUI au niveau du service utilisateur</t>
  </si>
  <si>
    <t>P.03</t>
  </si>
  <si>
    <t>Si oui, ces inventaires sont effectués au moins annuellement dans le service utilisateur</t>
  </si>
  <si>
    <t>P.04</t>
  </si>
  <si>
    <t xml:space="preserve">Des inventaires avec vérification des numéros de lot des DMI sont effectués par les laboratoires industriels de DMI concernés au niveau du service utilisateur </t>
  </si>
  <si>
    <t>P.05</t>
  </si>
  <si>
    <t>P.06</t>
  </si>
  <si>
    <t>En cas d'écart, la PUI recherche en lien avec le service utilisateur des solutions organisationnelles pour prévenir les non-conformités</t>
  </si>
  <si>
    <t>P.07</t>
  </si>
  <si>
    <t xml:space="preserve">Des audits sur des échantillons de dossiers patients sont réalisés en collaboration avec la PUI pour s'assurer de la présence des informations de traçabilité sanitaire (notamment numéro de lot des DMI posés, indications) dans les dossiers médicaux des patients </t>
  </si>
  <si>
    <t>P.08</t>
  </si>
  <si>
    <t>Le service utilisateur est informé au moins annuellement par la PUI de ses propres indicateurs de suivi des DMI (dont "échec de pose", "perdus de vue", "déstérilisés", "périmés",…)</t>
  </si>
  <si>
    <t>Circuit des dispositifs médicaux implantables (DMI) dans l'US</t>
  </si>
  <si>
    <t>Nombre de risques pondérés</t>
  </si>
  <si>
    <t>Votre score par thème et axe</t>
  </si>
  <si>
    <t>Non maîtrisés</t>
  </si>
  <si>
    <t>Maîtrisés</t>
  </si>
  <si>
    <t>TOTAL</t>
  </si>
  <si>
    <t>Sondage urinaire</t>
  </si>
  <si>
    <t>Circuit des dispositifs médicaux stériles (DMS) dans l'US</t>
  </si>
  <si>
    <t>Accessibilité</t>
  </si>
  <si>
    <t>Circuit des DMI dans l'US</t>
  </si>
  <si>
    <t>Circuit des DMS dans l'US</t>
  </si>
  <si>
    <t xml:space="preserve">Un lecteur de codes-barres est utilisé par le service utilisateur lors de l'enregistrement informatique de la pose (A,B) : </t>
  </si>
  <si>
    <t xml:space="preserve">Cet outil permet de réaliser la synthèse des résultats de l'inter Diag DMS issus de l'auto-évaluation des unités de soins, à l'échelle de l'établissement ou d'un échantilllon donné. Cette synthèse permet :
- d'évaluer le niveau moyen de sécurisation du circuit des DMS de l'établissement ou de l'échantillon ;
- d'établir d’une cartographie globale des risques liés au circuit des DMS des US ;
- d'identifier les axes prioritaires communs aux US considérées ;
- d'élaborer un plan d’actions commun et partagé.
</t>
  </si>
  <si>
    <r>
      <rPr>
        <b/>
        <sz val="18"/>
        <color indexed="60"/>
        <rFont val="Segoe UI Semibold"/>
        <family val="2"/>
      </rPr>
      <t>I</t>
    </r>
    <r>
      <rPr>
        <b/>
        <sz val="18"/>
        <color indexed="62"/>
        <rFont val="Segoe UI Semibold"/>
        <family val="2"/>
      </rPr>
      <t>nter</t>
    </r>
    <r>
      <rPr>
        <b/>
        <sz val="18"/>
        <color indexed="60"/>
        <rFont val="Segoe UI Semibold"/>
        <family val="2"/>
      </rPr>
      <t>D</t>
    </r>
    <r>
      <rPr>
        <b/>
        <sz val="18"/>
        <color indexed="62"/>
        <rFont val="Segoe UI Semibold"/>
        <family val="2"/>
      </rPr>
      <t>iag DMS</t>
    </r>
    <r>
      <rPr>
        <b/>
        <sz val="18"/>
        <color indexed="62"/>
        <rFont val="Bodoni MT Black"/>
        <family val="1"/>
      </rPr>
      <t xml:space="preserve"> </t>
    </r>
    <r>
      <rPr>
        <b/>
        <sz val="18"/>
        <color indexed="53"/>
        <rFont val="Bodoni MT Black"/>
        <family val="1"/>
      </rPr>
      <t>2</t>
    </r>
    <r>
      <rPr>
        <b/>
        <sz val="18"/>
        <color indexed="62"/>
        <rFont val="Segoe UI Semibold"/>
        <family val="2"/>
      </rPr>
      <t xml:space="preserve"> : </t>
    </r>
    <r>
      <rPr>
        <b/>
        <sz val="18"/>
        <color indexed="10"/>
        <rFont val="Segoe UI Semibold"/>
        <family val="2"/>
      </rPr>
      <t>module synthèse US</t>
    </r>
  </si>
  <si>
    <r>
      <rPr>
        <b/>
        <sz val="28"/>
        <color indexed="60"/>
        <rFont val="Segoe UI Semibold"/>
        <family val="2"/>
      </rPr>
      <t>I</t>
    </r>
    <r>
      <rPr>
        <b/>
        <sz val="28"/>
        <color indexed="62"/>
        <rFont val="Segoe UI Semibold"/>
        <family val="2"/>
      </rPr>
      <t>nter</t>
    </r>
    <r>
      <rPr>
        <b/>
        <sz val="28"/>
        <color indexed="60"/>
        <rFont val="Segoe UI Semibold"/>
        <family val="2"/>
      </rPr>
      <t>D</t>
    </r>
    <r>
      <rPr>
        <b/>
        <sz val="28"/>
        <color indexed="62"/>
        <rFont val="Segoe UI Semibold"/>
        <family val="2"/>
      </rPr>
      <t>iag DMS</t>
    </r>
    <r>
      <rPr>
        <b/>
        <sz val="28"/>
        <color indexed="62"/>
        <rFont val="Bodoni MT Black"/>
        <family val="1"/>
      </rPr>
      <t xml:space="preserve"> </t>
    </r>
    <r>
      <rPr>
        <b/>
        <sz val="28"/>
        <color indexed="53"/>
        <rFont val="Bodoni MT Black"/>
        <family val="1"/>
      </rPr>
      <t>2</t>
    </r>
    <r>
      <rPr>
        <b/>
        <sz val="28"/>
        <color indexed="62"/>
        <rFont val="Segoe UI Semibold"/>
        <family val="2"/>
      </rPr>
      <t xml:space="preserve"> : </t>
    </r>
    <r>
      <rPr>
        <b/>
        <sz val="28"/>
        <color indexed="10"/>
        <rFont val="Segoe UI Semibold"/>
        <family val="2"/>
      </rPr>
      <t>module synthèse US</t>
    </r>
  </si>
  <si>
    <t>Synthèse de vos résultats : maîtrise des risques</t>
  </si>
  <si>
    <r>
      <rPr>
        <b/>
        <u val="single"/>
        <sz val="14"/>
        <color indexed="62"/>
        <rFont val="Calibri"/>
        <family val="2"/>
      </rPr>
      <t>Echantillon</t>
    </r>
    <r>
      <rPr>
        <b/>
        <sz val="14"/>
        <color indexed="62"/>
        <rFont val="Calibri"/>
        <family val="2"/>
      </rPr>
      <t xml:space="preserve"> = unités de soins de votre établissement pour lesquelles vous avez réalisé une synthèse</t>
    </r>
  </si>
  <si>
    <t>Circuit des dispositifs médicaux stériles (DMS) dans l'unité de soins</t>
  </si>
  <si>
    <t>A - Présentation de l'outil de Synthèse Inter Diag DMS des US</t>
  </si>
  <si>
    <r>
      <t>La démarche d'utilisation de l'outil passe par 5 étapes :
1 - mettre l'ensemble des fichiers Inter Diag DMS des unités de soins considérées dans un même répertoire.
N</t>
    </r>
    <r>
      <rPr>
        <b/>
        <sz val="15"/>
        <rFont val="Calibri"/>
        <family val="2"/>
      </rPr>
      <t>ota : l'outil de synthèse ne doit pas se trouver dans le même répertoire que les fichiers US</t>
    </r>
    <r>
      <rPr>
        <sz val="15"/>
        <rFont val="Calibri"/>
        <family val="2"/>
      </rPr>
      <t xml:space="preserve">
</t>
    </r>
    <r>
      <rPr>
        <b/>
        <sz val="15"/>
        <rFont val="Calibri"/>
        <family val="2"/>
      </rPr>
      <t>Attention : Eviter toutes modifications de mise en forme des fichiers (outil Inter Diag DMS "module US" et outil de synthèse)</t>
    </r>
    <r>
      <rPr>
        <sz val="15"/>
        <rFont val="Calibri"/>
        <family val="2"/>
      </rPr>
      <t xml:space="preserve">
2 - activer la macro du fichier
3 - copier l'adresse du répertoire à importer dans la case nommée "adresse du répertoire"
4 - cliquer sur le bouton "Synthèse des unités" pour lancer les calculs
5 - visualiser et analyser la synthèse des résultats obtenus</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</si>
</sst>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dd/mm/yy;@"/>
    <numFmt numFmtId="166" formatCode="0.0"/>
    <numFmt numFmtId="167" formatCode="0.00000000"/>
    <numFmt numFmtId="168" formatCode="0.0000000"/>
    <numFmt numFmtId="169" formatCode="0.000000"/>
    <numFmt numFmtId="170" formatCode="0.00000"/>
    <numFmt numFmtId="171" formatCode="0.0000"/>
    <numFmt numFmtId="172" formatCode="0.000"/>
  </numFmts>
  <fonts count="201">
    <font>
      <sz val="11"/>
      <color theme="1"/>
      <name val="Calibri"/>
      <family val="2"/>
    </font>
    <font>
      <sz val="11"/>
      <color indexed="8"/>
      <name val="Calibri"/>
      <family val="2"/>
    </font>
    <font>
      <sz val="11"/>
      <color indexed="9"/>
      <name val="Calibri"/>
      <family val="2"/>
    </font>
    <font>
      <sz val="16"/>
      <color indexed="8"/>
      <name val="Calibri"/>
      <family val="2"/>
    </font>
    <font>
      <sz val="18"/>
      <color indexed="8"/>
      <name val="Calibri"/>
      <family val="2"/>
    </font>
    <font>
      <sz val="12"/>
      <name val="Calibri"/>
      <family val="2"/>
    </font>
    <font>
      <b/>
      <sz val="12"/>
      <color indexed="62"/>
      <name val="Calibri"/>
      <family val="2"/>
    </font>
    <font>
      <sz val="15"/>
      <name val="Calibri"/>
      <family val="2"/>
    </font>
    <font>
      <b/>
      <sz val="15"/>
      <name val="Calibri"/>
      <family val="2"/>
    </font>
    <font>
      <b/>
      <u val="single"/>
      <sz val="12"/>
      <name val="Calibri"/>
      <family val="2"/>
    </font>
    <font>
      <i/>
      <sz val="12"/>
      <name val="Calibri"/>
      <family val="2"/>
    </font>
    <font>
      <sz val="11"/>
      <color indexed="22"/>
      <name val="Calibri"/>
      <family val="2"/>
    </font>
    <font>
      <sz val="16"/>
      <name val="Calibri"/>
      <family val="2"/>
    </font>
    <font>
      <sz val="14"/>
      <name val="Tahoma"/>
      <family val="2"/>
    </font>
    <font>
      <sz val="8"/>
      <name val="Arial"/>
      <family val="2"/>
    </font>
    <font>
      <b/>
      <sz val="36"/>
      <color indexed="62"/>
      <name val="Tahoma"/>
      <family val="2"/>
    </font>
    <font>
      <b/>
      <sz val="28"/>
      <color indexed="62"/>
      <name val="Tahoma"/>
      <family val="2"/>
    </font>
    <font>
      <b/>
      <sz val="8"/>
      <name val="Arial"/>
      <family val="2"/>
    </font>
    <font>
      <b/>
      <sz val="36"/>
      <name val="Tahoma"/>
      <family val="2"/>
    </font>
    <font>
      <b/>
      <sz val="12"/>
      <name val="Arial Narrow"/>
      <family val="2"/>
    </font>
    <font>
      <b/>
      <sz val="16"/>
      <name val="Arial Narrow"/>
      <family val="2"/>
    </font>
    <font>
      <sz val="60"/>
      <name val="Matisse ITC"/>
      <family val="5"/>
    </font>
    <font>
      <sz val="16"/>
      <name val="Arial Narrow"/>
      <family val="2"/>
    </font>
    <font>
      <sz val="14"/>
      <color indexed="62"/>
      <name val="Arial Narrow"/>
      <family val="2"/>
    </font>
    <font>
      <sz val="8"/>
      <color indexed="9"/>
      <name val="Arial"/>
      <family val="2"/>
    </font>
    <font>
      <sz val="12"/>
      <name val="Arial"/>
      <family val="2"/>
    </font>
    <font>
      <sz val="8"/>
      <color indexed="22"/>
      <name val="Arial"/>
      <family val="2"/>
    </font>
    <font>
      <b/>
      <sz val="18"/>
      <color indexed="8"/>
      <name val="Calibri"/>
      <family val="2"/>
    </font>
    <font>
      <sz val="10"/>
      <name val="Tahoma"/>
      <family val="2"/>
    </font>
    <font>
      <b/>
      <sz val="14"/>
      <color indexed="9"/>
      <name val="Tahoma"/>
      <family val="2"/>
    </font>
    <font>
      <sz val="11"/>
      <name val="Tahoma"/>
      <family val="2"/>
    </font>
    <font>
      <b/>
      <sz val="22"/>
      <color indexed="62"/>
      <name val="Segoe UI Semibold"/>
      <family val="2"/>
    </font>
    <font>
      <sz val="14"/>
      <name val="Arial Narrow"/>
      <family val="2"/>
    </font>
    <font>
      <b/>
      <sz val="14"/>
      <color indexed="62"/>
      <name val="Calibri"/>
      <family val="2"/>
    </font>
    <font>
      <b/>
      <sz val="18"/>
      <color indexed="62"/>
      <name val="Segoe UI Semibold"/>
      <family val="2"/>
    </font>
    <font>
      <b/>
      <sz val="18"/>
      <color indexed="60"/>
      <name val="Segoe UI Semibold"/>
      <family val="2"/>
    </font>
    <font>
      <b/>
      <sz val="18"/>
      <color indexed="62"/>
      <name val="Bodoni MT Black"/>
      <family val="1"/>
    </font>
    <font>
      <b/>
      <sz val="18"/>
      <color indexed="53"/>
      <name val="Bodoni MT Black"/>
      <family val="1"/>
    </font>
    <font>
      <b/>
      <sz val="18"/>
      <color indexed="10"/>
      <name val="Segoe UI Semibold"/>
      <family val="2"/>
    </font>
    <font>
      <b/>
      <sz val="28"/>
      <color indexed="62"/>
      <name val="Segoe UI Semibold"/>
      <family val="2"/>
    </font>
    <font>
      <b/>
      <sz val="28"/>
      <color indexed="60"/>
      <name val="Segoe UI Semibold"/>
      <family val="2"/>
    </font>
    <font>
      <b/>
      <sz val="28"/>
      <color indexed="62"/>
      <name val="Bodoni MT Black"/>
      <family val="1"/>
    </font>
    <font>
      <b/>
      <sz val="28"/>
      <color indexed="53"/>
      <name val="Bodoni MT Black"/>
      <family val="1"/>
    </font>
    <font>
      <b/>
      <sz val="28"/>
      <color indexed="10"/>
      <name val="Segoe UI Semibold"/>
      <family val="2"/>
    </font>
    <font>
      <b/>
      <u val="single"/>
      <sz val="14"/>
      <color indexed="62"/>
      <name val="Calibri"/>
      <family val="2"/>
    </font>
    <font>
      <sz val="4"/>
      <color indexed="8"/>
      <name val="Arial"/>
      <family val="0"/>
    </font>
    <font>
      <sz val="16"/>
      <color indexed="8"/>
      <name val="Arial Narrow"/>
      <family val="0"/>
    </font>
    <font>
      <sz val="12"/>
      <color indexed="8"/>
      <name val="Arial"/>
      <family val="0"/>
    </font>
    <font>
      <sz val="14"/>
      <color indexed="8"/>
      <name val="Arial"/>
      <family val="0"/>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6"/>
      <color indexed="62"/>
      <name val="Calibri"/>
      <family val="2"/>
    </font>
    <font>
      <i/>
      <sz val="16"/>
      <color indexed="62"/>
      <name val="Calibri"/>
      <family val="2"/>
    </font>
    <font>
      <b/>
      <sz val="16"/>
      <color indexed="9"/>
      <name val="Calibri"/>
      <family val="2"/>
    </font>
    <font>
      <sz val="16"/>
      <color indexed="9"/>
      <name val="Calibri"/>
      <family val="2"/>
    </font>
    <font>
      <i/>
      <sz val="16"/>
      <color indexed="9"/>
      <name val="Calibri"/>
      <family val="2"/>
    </font>
    <font>
      <sz val="16"/>
      <color indexed="10"/>
      <name val="Calibri"/>
      <family val="2"/>
    </font>
    <font>
      <b/>
      <sz val="16"/>
      <color indexed="10"/>
      <name val="Calibri"/>
      <family val="2"/>
    </font>
    <font>
      <sz val="8"/>
      <color indexed="10"/>
      <name val="Arial"/>
      <family val="2"/>
    </font>
    <font>
      <sz val="10"/>
      <color indexed="9"/>
      <name val="Arial"/>
      <family val="2"/>
    </font>
    <font>
      <b/>
      <sz val="14"/>
      <color indexed="49"/>
      <name val="Calibri"/>
      <family val="2"/>
    </font>
    <font>
      <sz val="12"/>
      <color indexed="9"/>
      <name val="Calibri"/>
      <family val="2"/>
    </font>
    <font>
      <sz val="10.5"/>
      <name val="Calibri"/>
      <family val="2"/>
    </font>
    <font>
      <b/>
      <sz val="10.5"/>
      <name val="Calibri"/>
      <family val="2"/>
    </font>
    <font>
      <sz val="14"/>
      <name val="Calibri"/>
      <family val="2"/>
    </font>
    <font>
      <sz val="14"/>
      <color indexed="10"/>
      <name val="Calibri"/>
      <family val="2"/>
    </font>
    <font>
      <sz val="9"/>
      <name val="Calibri"/>
      <family val="2"/>
    </font>
    <font>
      <b/>
      <sz val="9"/>
      <color indexed="10"/>
      <name val="Calibri"/>
      <family val="2"/>
    </font>
    <font>
      <b/>
      <sz val="9"/>
      <name val="Calibri"/>
      <family val="2"/>
    </font>
    <font>
      <sz val="11"/>
      <name val="Calibri"/>
      <family val="2"/>
    </font>
    <font>
      <b/>
      <i/>
      <sz val="9"/>
      <color indexed="48"/>
      <name val="Calibri"/>
      <family val="2"/>
    </font>
    <font>
      <sz val="11"/>
      <color indexed="56"/>
      <name val="Calibri"/>
      <family val="2"/>
    </font>
    <font>
      <sz val="8"/>
      <color indexed="9"/>
      <name val="Arial Narrow"/>
      <family val="2"/>
    </font>
    <font>
      <sz val="10"/>
      <name val="Calibri"/>
      <family val="2"/>
    </font>
    <font>
      <sz val="14"/>
      <color indexed="9"/>
      <name val="Calibri"/>
      <family val="2"/>
    </font>
    <font>
      <b/>
      <sz val="12"/>
      <name val="Calibri"/>
      <family val="2"/>
    </font>
    <font>
      <i/>
      <sz val="12"/>
      <color indexed="9"/>
      <name val="Calibri"/>
      <family val="2"/>
    </font>
    <font>
      <b/>
      <sz val="14"/>
      <name val="Calibri"/>
      <family val="2"/>
    </font>
    <font>
      <i/>
      <sz val="14"/>
      <name val="Calibri"/>
      <family val="2"/>
    </font>
    <font>
      <b/>
      <sz val="10"/>
      <color indexed="62"/>
      <name val="Calibri"/>
      <family val="2"/>
    </font>
    <font>
      <b/>
      <sz val="18"/>
      <color indexed="62"/>
      <name val="Calibri"/>
      <family val="2"/>
    </font>
    <font>
      <sz val="22"/>
      <color indexed="19"/>
      <name val="Calibri"/>
      <family val="2"/>
    </font>
    <font>
      <b/>
      <i/>
      <sz val="10"/>
      <color indexed="10"/>
      <name val="Calibri"/>
      <family val="2"/>
    </font>
    <font>
      <sz val="9"/>
      <color indexed="48"/>
      <name val="Calibri"/>
      <family val="2"/>
    </font>
    <font>
      <b/>
      <sz val="10"/>
      <color indexed="10"/>
      <name val="Calibri"/>
      <family val="2"/>
    </font>
    <font>
      <b/>
      <sz val="10"/>
      <name val="Calibri"/>
      <family val="2"/>
    </font>
    <font>
      <b/>
      <sz val="16"/>
      <name val="Calibri"/>
      <family val="2"/>
    </font>
    <font>
      <b/>
      <u val="single"/>
      <sz val="18"/>
      <color indexed="62"/>
      <name val="Calibri"/>
      <family val="2"/>
    </font>
    <font>
      <b/>
      <sz val="9"/>
      <color indexed="62"/>
      <name val="Calibri"/>
      <family val="2"/>
    </font>
    <font>
      <b/>
      <sz val="9"/>
      <color indexed="9"/>
      <name val="Calibri"/>
      <family val="2"/>
    </font>
    <font>
      <b/>
      <sz val="16"/>
      <color indexed="62"/>
      <name val="Calibri"/>
      <family val="2"/>
    </font>
    <font>
      <i/>
      <sz val="28"/>
      <color indexed="56"/>
      <name val="Arial Narrow"/>
      <family val="2"/>
    </font>
    <font>
      <i/>
      <sz val="36"/>
      <color indexed="56"/>
      <name val="Arial Narrow"/>
      <family val="2"/>
    </font>
    <font>
      <b/>
      <sz val="8"/>
      <color indexed="9"/>
      <name val="Calibri"/>
      <family val="2"/>
    </font>
    <font>
      <sz val="8"/>
      <name val="Calibri"/>
      <family val="2"/>
    </font>
    <font>
      <b/>
      <sz val="16"/>
      <color indexed="50"/>
      <name val="Calibri"/>
      <family val="2"/>
    </font>
    <font>
      <b/>
      <sz val="16"/>
      <color indexed="56"/>
      <name val="Calibri"/>
      <family val="2"/>
    </font>
    <font>
      <sz val="14"/>
      <color indexed="62"/>
      <name val="Calibri"/>
      <family val="2"/>
    </font>
    <font>
      <sz val="8"/>
      <color indexed="50"/>
      <name val="Calibri"/>
      <family val="2"/>
    </font>
    <font>
      <sz val="8"/>
      <color indexed="56"/>
      <name val="Calibri"/>
      <family val="2"/>
    </font>
    <font>
      <sz val="8"/>
      <color indexed="9"/>
      <name val="Calibri"/>
      <family val="2"/>
    </font>
    <font>
      <sz val="16"/>
      <color indexed="60"/>
      <name val="Arial"/>
      <family val="2"/>
    </font>
    <font>
      <b/>
      <i/>
      <sz val="16"/>
      <color indexed="56"/>
      <name val="Calibri"/>
      <family val="2"/>
    </font>
    <font>
      <b/>
      <i/>
      <sz val="18"/>
      <color indexed="56"/>
      <name val="Calibri"/>
      <family val="2"/>
    </font>
    <font>
      <b/>
      <sz val="28"/>
      <color indexed="19"/>
      <name val="Tahoma"/>
      <family val="2"/>
    </font>
    <font>
      <sz val="8"/>
      <color indexed="19"/>
      <name val="Arial"/>
      <family val="2"/>
    </font>
    <font>
      <i/>
      <sz val="28"/>
      <color indexed="19"/>
      <name val="Arial Narrow"/>
      <family val="2"/>
    </font>
    <font>
      <b/>
      <sz val="36"/>
      <color indexed="19"/>
      <name val="Tahoma"/>
      <family val="2"/>
    </font>
    <font>
      <b/>
      <sz val="8"/>
      <color indexed="19"/>
      <name val="Arial"/>
      <family val="2"/>
    </font>
    <font>
      <b/>
      <sz val="28"/>
      <color indexed="19"/>
      <name val="Segoe UI Semibold"/>
      <family val="2"/>
    </font>
    <font>
      <sz val="11"/>
      <color indexed="19"/>
      <name val="Calibri"/>
      <family val="2"/>
    </font>
    <font>
      <sz val="12"/>
      <color indexed="19"/>
      <name val="Arial"/>
      <family val="2"/>
    </font>
    <font>
      <sz val="60"/>
      <color indexed="19"/>
      <name val="Matisse ITC"/>
      <family val="5"/>
    </font>
    <font>
      <b/>
      <sz val="18"/>
      <color indexed="9"/>
      <name val="Calibri"/>
      <family val="2"/>
    </font>
    <font>
      <b/>
      <sz val="14"/>
      <color indexed="19"/>
      <name val="Calibri"/>
      <family val="2"/>
    </font>
    <font>
      <b/>
      <sz val="18"/>
      <name val="Calibri"/>
      <family val="2"/>
    </font>
    <font>
      <sz val="24"/>
      <color indexed="19"/>
      <name val="Arial Narrow"/>
      <family val="2"/>
    </font>
    <font>
      <b/>
      <sz val="26"/>
      <color indexed="19"/>
      <name val="Arial Narrow"/>
      <family val="2"/>
    </font>
    <font>
      <b/>
      <sz val="22"/>
      <color indexed="19"/>
      <name val="Arial Narrow"/>
      <family val="2"/>
    </font>
    <font>
      <sz val="60"/>
      <color indexed="60"/>
      <name val="Segoe UI Semibold"/>
      <family val="0"/>
    </font>
    <font>
      <sz val="60"/>
      <color indexed="56"/>
      <name val="Segoe UI Semibold"/>
      <family val="0"/>
    </font>
    <font>
      <sz val="60"/>
      <color indexed="8"/>
      <name val="Segoe UI Semibold"/>
      <family val="0"/>
    </font>
    <font>
      <sz val="60"/>
      <color indexed="53"/>
      <name val="Bodoni MT Black"/>
      <family val="0"/>
    </font>
    <font>
      <b/>
      <sz val="32"/>
      <color indexed="9"/>
      <name val="Calibri"/>
      <family val="0"/>
    </font>
    <font>
      <b/>
      <sz val="14"/>
      <color indexed="9"/>
      <name val="Calibri"/>
      <family val="0"/>
    </font>
    <font>
      <b/>
      <sz val="14"/>
      <color indexed="8"/>
      <name val="Calibri"/>
      <family val="0"/>
    </font>
    <font>
      <b/>
      <sz val="28"/>
      <color indexed="49"/>
      <name val="Calibri"/>
      <family val="0"/>
    </font>
    <font>
      <b/>
      <sz val="24"/>
      <color indexed="9"/>
      <name val="Calibri"/>
      <family val="0"/>
    </font>
    <font>
      <b/>
      <sz val="24"/>
      <color indexed="8"/>
      <name val="Calibri"/>
      <family val="0"/>
    </font>
    <font>
      <b/>
      <sz val="20"/>
      <color indexed="9"/>
      <name val="Calibri"/>
      <family val="0"/>
    </font>
    <font>
      <b/>
      <sz val="2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FFFFFF"/>
      <name val="Calibri"/>
      <family val="2"/>
    </font>
    <font>
      <sz val="16"/>
      <color rgb="FFFFFFFF"/>
      <name val="Calibri"/>
      <family val="2"/>
    </font>
    <font>
      <i/>
      <sz val="16"/>
      <color rgb="FFFFFFFF"/>
      <name val="Calibri"/>
      <family val="2"/>
    </font>
    <font>
      <sz val="16"/>
      <color rgb="FFFF0000"/>
      <name val="Calibri"/>
      <family val="2"/>
    </font>
    <font>
      <b/>
      <sz val="16"/>
      <color rgb="FFFF0000"/>
      <name val="Calibri"/>
      <family val="2"/>
    </font>
    <font>
      <sz val="11"/>
      <color rgb="FFFFFFFF"/>
      <name val="Calibri"/>
      <family val="2"/>
    </font>
    <font>
      <sz val="8"/>
      <color theme="0"/>
      <name val="Arial"/>
      <family val="2"/>
    </font>
    <font>
      <sz val="8"/>
      <color rgb="FFFF0000"/>
      <name val="Arial"/>
      <family val="2"/>
    </font>
    <font>
      <sz val="10"/>
      <color rgb="FFFFFFFF"/>
      <name val="Arial"/>
      <family val="2"/>
    </font>
    <font>
      <b/>
      <sz val="14"/>
      <color theme="8"/>
      <name val="Calibri"/>
      <family val="2"/>
    </font>
    <font>
      <sz val="11"/>
      <color rgb="FF002060"/>
      <name val="Calibri"/>
      <family val="2"/>
    </font>
    <font>
      <sz val="8"/>
      <color theme="0"/>
      <name val="Arial Narrow"/>
      <family val="2"/>
    </font>
    <font>
      <i/>
      <sz val="12"/>
      <color theme="0"/>
      <name val="Calibri"/>
      <family val="2"/>
    </font>
    <font>
      <sz val="22"/>
      <color theme="2" tint="-0.4999699890613556"/>
      <name val="Calibri"/>
      <family val="2"/>
    </font>
    <font>
      <i/>
      <sz val="28"/>
      <color rgb="FF002060"/>
      <name val="Arial Narrow"/>
      <family val="2"/>
    </font>
    <font>
      <i/>
      <sz val="36"/>
      <color rgb="FF002060"/>
      <name val="Arial Narrow"/>
      <family val="2"/>
    </font>
    <font>
      <b/>
      <sz val="8"/>
      <color theme="0"/>
      <name val="Calibri"/>
      <family val="2"/>
    </font>
    <font>
      <b/>
      <sz val="16"/>
      <color rgb="FF92D050"/>
      <name val="Calibri"/>
      <family val="2"/>
    </font>
    <font>
      <b/>
      <sz val="16"/>
      <color rgb="FF002060"/>
      <name val="Calibri"/>
      <family val="2"/>
    </font>
    <font>
      <b/>
      <sz val="16"/>
      <color theme="0"/>
      <name val="Calibri"/>
      <family val="2"/>
    </font>
    <font>
      <sz val="14"/>
      <color rgb="FFFF0000"/>
      <name val="Calibri"/>
      <family val="2"/>
    </font>
    <font>
      <sz val="8"/>
      <color rgb="FF92D050"/>
      <name val="Calibri"/>
      <family val="2"/>
    </font>
    <font>
      <sz val="8"/>
      <color rgb="FF002060"/>
      <name val="Calibri"/>
      <family val="2"/>
    </font>
    <font>
      <sz val="8"/>
      <color theme="0"/>
      <name val="Calibri"/>
      <family val="2"/>
    </font>
    <font>
      <sz val="16"/>
      <color rgb="FFC00000"/>
      <name val="Arial"/>
      <family val="2"/>
    </font>
    <font>
      <b/>
      <i/>
      <sz val="16"/>
      <color rgb="FF002060"/>
      <name val="Calibri"/>
      <family val="2"/>
    </font>
    <font>
      <b/>
      <i/>
      <sz val="18"/>
      <color rgb="FF002060"/>
      <name val="Calibri"/>
      <family val="2"/>
    </font>
    <font>
      <b/>
      <sz val="28"/>
      <color theme="2" tint="-0.4999699890613556"/>
      <name val="Tahoma"/>
      <family val="2"/>
    </font>
    <font>
      <sz val="8"/>
      <color theme="2" tint="-0.4999699890613556"/>
      <name val="Arial"/>
      <family val="2"/>
    </font>
    <font>
      <i/>
      <sz val="28"/>
      <color theme="2" tint="-0.4999699890613556"/>
      <name val="Arial Narrow"/>
      <family val="2"/>
    </font>
    <font>
      <b/>
      <sz val="36"/>
      <color theme="2" tint="-0.4999699890613556"/>
      <name val="Tahoma"/>
      <family val="2"/>
    </font>
    <font>
      <b/>
      <sz val="8"/>
      <color theme="2" tint="-0.4999699890613556"/>
      <name val="Arial"/>
      <family val="2"/>
    </font>
    <font>
      <b/>
      <sz val="28"/>
      <color theme="2" tint="-0.4999699890613556"/>
      <name val="Segoe UI Semibold"/>
      <family val="2"/>
    </font>
    <font>
      <sz val="11"/>
      <color theme="2" tint="-0.4999699890613556"/>
      <name val="Calibri"/>
      <family val="2"/>
    </font>
    <font>
      <sz val="12"/>
      <color theme="2" tint="-0.4999699890613556"/>
      <name val="Arial"/>
      <family val="2"/>
    </font>
    <font>
      <sz val="60"/>
      <color theme="2" tint="-0.4999699890613556"/>
      <name val="Matisse ITC"/>
      <family val="5"/>
    </font>
    <font>
      <b/>
      <sz val="18"/>
      <color rgb="FFFFFFFF"/>
      <name val="Calibri"/>
      <family val="2"/>
    </font>
    <font>
      <b/>
      <sz val="14"/>
      <color theme="2" tint="-0.4999699890613556"/>
      <name val="Calibri"/>
      <family val="2"/>
    </font>
    <font>
      <sz val="24"/>
      <color theme="2" tint="-0.4999699890613556"/>
      <name val="Arial Narrow"/>
      <family val="2"/>
    </font>
    <font>
      <b/>
      <sz val="26"/>
      <color theme="2" tint="-0.4999699890613556"/>
      <name val="Arial Narrow"/>
      <family val="2"/>
    </font>
    <font>
      <b/>
      <sz val="22"/>
      <color theme="2" tint="-0.4999699890613556"/>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FFFFFF"/>
        <bgColor indexed="64"/>
      </patternFill>
    </fill>
    <fill>
      <patternFill patternType="solid">
        <fgColor indexed="18"/>
        <bgColor indexed="64"/>
      </patternFill>
    </fill>
    <fill>
      <patternFill patternType="solid">
        <fgColor rgb="FF0070C0"/>
        <bgColor indexed="64"/>
      </patternFill>
    </fill>
    <fill>
      <patternFill patternType="solid">
        <fgColor indexed="36"/>
        <bgColor indexed="64"/>
      </patternFill>
    </fill>
    <fill>
      <patternFill patternType="solid">
        <fgColor theme="3" tint="0.5999900102615356"/>
        <bgColor indexed="64"/>
      </patternFill>
    </fill>
    <fill>
      <patternFill patternType="solid">
        <fgColor rgb="FFC00000"/>
        <bgColor indexed="64"/>
      </patternFill>
    </fill>
    <fill>
      <patternFill patternType="solid">
        <fgColor theme="3" tint="0.7999799847602844"/>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border>
    <border>
      <left/>
      <right style="thin">
        <color theme="0"/>
      </right>
      <top/>
      <bottom/>
    </border>
    <border>
      <left style="thin">
        <color theme="0"/>
      </left>
      <right/>
      <top/>
      <bottom style="thin">
        <color theme="0"/>
      </bottom>
    </border>
    <border>
      <left/>
      <right/>
      <top/>
      <bottom style="thin">
        <color theme="0"/>
      </bottom>
    </border>
    <border>
      <left/>
      <right/>
      <top/>
      <bottom style="thin">
        <color indexed="18"/>
      </bottom>
    </border>
    <border>
      <left style="thick">
        <color indexed="18"/>
      </left>
      <right/>
      <top/>
      <bottom/>
    </border>
    <border>
      <left/>
      <right/>
      <top style="thick"/>
      <bottom/>
    </border>
    <border>
      <left style="medium"/>
      <right/>
      <top style="thin"/>
      <bottom/>
    </border>
    <border>
      <left/>
      <right/>
      <top style="thin"/>
      <bottom/>
    </border>
    <border>
      <left style="medium"/>
      <right/>
      <top/>
      <bottom/>
    </border>
    <border>
      <left style="medium">
        <color indexed="23"/>
      </left>
      <right/>
      <top style="medium">
        <color indexed="23"/>
      </top>
      <bottom/>
    </border>
    <border>
      <left/>
      <right/>
      <top style="medium">
        <color indexed="23"/>
      </top>
      <bottom/>
    </border>
    <border>
      <left/>
      <right style="medium">
        <color indexed="23"/>
      </right>
      <top style="medium">
        <color indexed="23"/>
      </top>
      <bottom/>
    </border>
    <border>
      <left style="medium">
        <color indexed="23"/>
      </left>
      <right/>
      <top/>
      <bottom/>
    </border>
    <border>
      <left/>
      <right style="medium">
        <color indexed="23"/>
      </right>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style="medium"/>
      <top/>
      <bottom/>
    </border>
    <border>
      <left/>
      <right style="medium"/>
      <top/>
      <bottom style="medium">
        <color indexed="23"/>
      </bottom>
    </border>
    <border>
      <left/>
      <right style="medium"/>
      <top style="medium">
        <color indexed="23"/>
      </top>
      <bottom/>
    </border>
    <border>
      <left/>
      <right/>
      <top/>
      <bottom style="thin">
        <color indexed="22"/>
      </bottom>
    </border>
    <border>
      <left/>
      <right/>
      <top style="thin">
        <color indexed="22"/>
      </top>
      <bottom style="thin">
        <color indexed="22"/>
      </bottom>
    </border>
    <border>
      <left/>
      <right/>
      <top style="medium">
        <color indexed="22"/>
      </top>
      <bottom style="thin">
        <color indexed="22"/>
      </bottom>
    </border>
    <border>
      <left>
        <color indexed="63"/>
      </left>
      <right style="thin">
        <color indexed="22"/>
      </right>
      <top/>
      <bottom>
        <color indexed="63"/>
      </bottom>
    </border>
    <border>
      <left style="thin">
        <color indexed="30"/>
      </left>
      <right style="thin">
        <color indexed="30"/>
      </right>
      <top style="thin">
        <color indexed="30"/>
      </top>
      <bottom style="thin">
        <color indexed="30"/>
      </bottom>
    </border>
    <border>
      <left/>
      <right style="thick">
        <color rgb="FF002060"/>
      </right>
      <top/>
      <bottom/>
    </border>
    <border>
      <left style="thick">
        <color rgb="FF000080"/>
      </left>
      <right/>
      <top/>
      <bottom/>
    </border>
    <border>
      <left/>
      <right/>
      <top style="thin">
        <color indexed="22"/>
      </top>
      <bottom/>
    </border>
    <border>
      <left>
        <color indexed="63"/>
      </left>
      <right style="thick">
        <color rgb="FF000080"/>
      </right>
      <top>
        <color indexed="63"/>
      </top>
      <bottom/>
    </border>
    <border>
      <left style="medium"/>
      <right/>
      <top style="medium"/>
      <bottom style="medium"/>
    </border>
    <border>
      <left/>
      <right/>
      <top style="medium"/>
      <bottom style="medium"/>
    </border>
    <border>
      <left/>
      <right style="medium"/>
      <top style="medium"/>
      <bottom style="medium"/>
    </border>
    <border>
      <left style="thin">
        <color theme="3"/>
      </left>
      <right/>
      <top style="thin">
        <color theme="3"/>
      </top>
      <bottom style="thin">
        <color theme="3"/>
      </bottom>
    </border>
    <border>
      <left/>
      <right/>
      <top style="thin">
        <color theme="3"/>
      </top>
      <bottom style="thin">
        <color theme="3"/>
      </bottom>
    </border>
    <border>
      <left/>
      <right style="thin">
        <color theme="3"/>
      </right>
      <top style="thin">
        <color theme="3"/>
      </top>
      <bottom style="thin">
        <color theme="3"/>
      </bottom>
    </border>
    <border>
      <left/>
      <right/>
      <top/>
      <bottom style="thin">
        <color indexed="21"/>
      </bottom>
    </border>
    <border>
      <left/>
      <right/>
      <top style="thin">
        <color indexed="55"/>
      </top>
      <bottom/>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5" fillId="0" borderId="0" applyNumberFormat="0" applyFill="0" applyBorder="0" applyAlignment="0" applyProtection="0"/>
    <xf numFmtId="0" fontId="146" fillId="26" borderId="1" applyNumberFormat="0" applyAlignment="0" applyProtection="0"/>
    <xf numFmtId="0" fontId="147" fillId="0" borderId="2" applyNumberFormat="0" applyFill="0" applyAlignment="0" applyProtection="0"/>
    <xf numFmtId="0" fontId="0" fillId="27" borderId="3" applyNumberFormat="0" applyFont="0" applyAlignment="0" applyProtection="0"/>
    <xf numFmtId="0" fontId="148" fillId="28" borderId="1" applyNumberFormat="0" applyAlignment="0" applyProtection="0"/>
    <xf numFmtId="0" fontId="1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0" fillId="30" borderId="0" applyNumberFormat="0" applyBorder="0" applyAlignment="0" applyProtection="0"/>
    <xf numFmtId="0" fontId="0" fillId="0" borderId="0">
      <alignment/>
      <protection/>
    </xf>
    <xf numFmtId="0" fontId="14" fillId="0" borderId="0">
      <alignment/>
      <protection/>
    </xf>
    <xf numFmtId="9" fontId="0" fillId="0" borderId="0" applyFont="0" applyFill="0" applyBorder="0" applyAlignment="0" applyProtection="0"/>
    <xf numFmtId="0" fontId="151" fillId="31" borderId="0" applyNumberFormat="0" applyBorder="0" applyAlignment="0" applyProtection="0"/>
    <xf numFmtId="0" fontId="152" fillId="26" borderId="4" applyNumberFormat="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5" applyNumberFormat="0" applyFill="0" applyAlignment="0" applyProtection="0"/>
    <xf numFmtId="0" fontId="156" fillId="0" borderId="6" applyNumberFormat="0" applyFill="0" applyAlignment="0" applyProtection="0"/>
    <xf numFmtId="0" fontId="157" fillId="0" borderId="7" applyNumberFormat="0" applyFill="0" applyAlignment="0" applyProtection="0"/>
    <xf numFmtId="0" fontId="157" fillId="0" borderId="0" applyNumberFormat="0" applyFill="0" applyBorder="0" applyAlignment="0" applyProtection="0"/>
    <xf numFmtId="0" fontId="158" fillId="0" borderId="8" applyNumberFormat="0" applyFill="0" applyAlignment="0" applyProtection="0"/>
    <xf numFmtId="0" fontId="159" fillId="32" borderId="9" applyNumberFormat="0" applyAlignment="0" applyProtection="0"/>
  </cellStyleXfs>
  <cellXfs count="321">
    <xf numFmtId="0" fontId="0" fillId="0" borderId="0" xfId="0" applyFont="1" applyAlignment="1">
      <alignment/>
    </xf>
    <xf numFmtId="0" fontId="2" fillId="33" borderId="10" xfId="50" applyFont="1" applyFill="1" applyBorder="1" applyProtection="1">
      <alignment/>
      <protection/>
    </xf>
    <xf numFmtId="0" fontId="1" fillId="33" borderId="11" xfId="50" applyFont="1" applyFill="1" applyBorder="1" applyProtection="1">
      <alignment/>
      <protection/>
    </xf>
    <xf numFmtId="0" fontId="1" fillId="33" borderId="12" xfId="50" applyFont="1" applyFill="1" applyBorder="1" applyProtection="1">
      <alignment/>
      <protection/>
    </xf>
    <xf numFmtId="0" fontId="1" fillId="33" borderId="0" xfId="50" applyFont="1" applyFill="1" applyBorder="1" applyProtection="1">
      <alignment/>
      <protection/>
    </xf>
    <xf numFmtId="0" fontId="2" fillId="33" borderId="0" xfId="50" applyFont="1" applyFill="1" applyBorder="1" applyProtection="1">
      <alignment/>
      <protection/>
    </xf>
    <xf numFmtId="0" fontId="2" fillId="33" borderId="13" xfId="50" applyFont="1" applyFill="1" applyBorder="1" applyProtection="1">
      <alignment/>
      <protection/>
    </xf>
    <xf numFmtId="0" fontId="1" fillId="33" borderId="14" xfId="50" applyFont="1" applyFill="1" applyBorder="1" applyProtection="1">
      <alignment/>
      <protection/>
    </xf>
    <xf numFmtId="0" fontId="1" fillId="33" borderId="13" xfId="50" applyFont="1" applyFill="1" applyBorder="1" applyProtection="1">
      <alignment/>
      <protection/>
    </xf>
    <xf numFmtId="0" fontId="3" fillId="34" borderId="0" xfId="50" applyFont="1" applyFill="1" applyBorder="1" applyAlignment="1" applyProtection="1">
      <alignment horizontal="left" vertical="center" indent="1"/>
      <protection/>
    </xf>
    <xf numFmtId="0" fontId="3" fillId="34" borderId="0" xfId="50" applyFont="1" applyFill="1" applyBorder="1" applyAlignment="1" applyProtection="1">
      <alignment horizontal="left" vertical="center"/>
      <protection/>
    </xf>
    <xf numFmtId="0" fontId="5" fillId="33" borderId="0" xfId="50" applyFont="1" applyFill="1" applyBorder="1" applyAlignment="1" applyProtection="1">
      <alignment horizontal="left" vertical="center" wrapText="1"/>
      <protection/>
    </xf>
    <xf numFmtId="0" fontId="6" fillId="35" borderId="0" xfId="50" applyFont="1" applyFill="1" applyBorder="1" applyAlignment="1" applyProtection="1">
      <alignment/>
      <protection/>
    </xf>
    <xf numFmtId="0" fontId="9" fillId="33" borderId="0" xfId="50" applyFont="1" applyFill="1" applyBorder="1" applyAlignment="1" applyProtection="1">
      <alignment horizontal="left" vertical="center" wrapText="1"/>
      <protection/>
    </xf>
    <xf numFmtId="0" fontId="9" fillId="33" borderId="0" xfId="50" applyFont="1" applyFill="1" applyBorder="1" applyAlignment="1" applyProtection="1">
      <alignment horizontal="center" vertical="center" wrapText="1"/>
      <protection/>
    </xf>
    <xf numFmtId="0" fontId="0" fillId="33" borderId="0" xfId="50" applyFill="1" applyBorder="1" applyAlignment="1" applyProtection="1">
      <alignment horizontal="left"/>
      <protection/>
    </xf>
    <xf numFmtId="0" fontId="4" fillId="34" borderId="0" xfId="50" applyFont="1" applyFill="1" applyBorder="1" applyAlignment="1" applyProtection="1">
      <alignment horizontal="left" vertical="center" indent="1"/>
      <protection/>
    </xf>
    <xf numFmtId="0" fontId="9" fillId="35" borderId="0" xfId="50" applyFont="1" applyFill="1" applyBorder="1" applyAlignment="1" applyProtection="1">
      <alignment vertical="center" wrapText="1"/>
      <protection/>
    </xf>
    <xf numFmtId="0" fontId="5" fillId="35" borderId="0" xfId="50" applyFont="1" applyFill="1" applyBorder="1" applyAlignment="1" applyProtection="1">
      <alignment horizontal="left" vertical="center" wrapText="1"/>
      <protection/>
    </xf>
    <xf numFmtId="0" fontId="11" fillId="33" borderId="0" xfId="50" applyFont="1" applyFill="1" applyBorder="1" applyProtection="1">
      <alignment/>
      <protection/>
    </xf>
    <xf numFmtId="0" fontId="12" fillId="35" borderId="0" xfId="50" applyFont="1" applyFill="1" applyBorder="1" applyAlignment="1" applyProtection="1">
      <alignment horizontal="left" vertical="top" wrapText="1"/>
      <protection/>
    </xf>
    <xf numFmtId="0" fontId="1" fillId="36" borderId="13" xfId="50" applyFont="1" applyFill="1" applyBorder="1" applyProtection="1">
      <alignment/>
      <protection/>
    </xf>
    <xf numFmtId="0" fontId="1" fillId="36" borderId="0" xfId="50" applyFont="1" applyFill="1" applyBorder="1" applyProtection="1">
      <alignment/>
      <protection/>
    </xf>
    <xf numFmtId="0" fontId="1" fillId="36" borderId="14" xfId="50" applyFont="1" applyFill="1" applyBorder="1" applyProtection="1">
      <alignment/>
      <protection/>
    </xf>
    <xf numFmtId="0" fontId="0" fillId="36" borderId="0" xfId="0" applyFill="1" applyAlignment="1" applyProtection="1">
      <alignment/>
      <protection/>
    </xf>
    <xf numFmtId="0" fontId="1" fillId="33" borderId="15" xfId="50" applyFont="1" applyFill="1" applyBorder="1" applyProtection="1">
      <alignment/>
      <protection/>
    </xf>
    <xf numFmtId="0" fontId="1" fillId="33" borderId="16" xfId="50" applyFont="1" applyFill="1" applyBorder="1" applyProtection="1">
      <alignment/>
      <protection/>
    </xf>
    <xf numFmtId="0" fontId="0" fillId="33" borderId="16" xfId="50" applyFill="1" applyBorder="1" applyAlignment="1" applyProtection="1">
      <alignment vertical="center"/>
      <protection/>
    </xf>
    <xf numFmtId="0" fontId="0" fillId="0" borderId="0" xfId="0" applyAlignment="1" applyProtection="1">
      <alignment/>
      <protection/>
    </xf>
    <xf numFmtId="0" fontId="12" fillId="36" borderId="0" xfId="0" applyFont="1" applyFill="1" applyAlignment="1" applyProtection="1">
      <alignment/>
      <protection/>
    </xf>
    <xf numFmtId="0" fontId="64" fillId="36" borderId="0" xfId="0" applyFont="1" applyFill="1" applyAlignment="1" applyProtection="1">
      <alignment vertical="center"/>
      <protection/>
    </xf>
    <xf numFmtId="0" fontId="65" fillId="36" borderId="0" xfId="0" applyFont="1" applyFill="1" applyAlignment="1" applyProtection="1">
      <alignment vertical="top"/>
      <protection/>
    </xf>
    <xf numFmtId="0" fontId="160" fillId="36" borderId="0" xfId="0" applyFont="1" applyFill="1" applyBorder="1" applyAlignment="1" applyProtection="1">
      <alignment vertical="center" wrapText="1"/>
      <protection/>
    </xf>
    <xf numFmtId="0" fontId="161" fillId="36" borderId="0" xfId="0" applyFont="1" applyFill="1" applyBorder="1" applyAlignment="1" applyProtection="1">
      <alignment/>
      <protection/>
    </xf>
    <xf numFmtId="0" fontId="162" fillId="36" borderId="0" xfId="0" applyFont="1" applyFill="1" applyBorder="1" applyAlignment="1" applyProtection="1">
      <alignment vertical="top"/>
      <protection/>
    </xf>
    <xf numFmtId="0" fontId="162" fillId="36" borderId="0" xfId="0" applyFont="1" applyFill="1" applyBorder="1" applyAlignment="1" applyProtection="1">
      <alignment horizontal="right" vertical="top"/>
      <protection/>
    </xf>
    <xf numFmtId="0" fontId="163" fillId="36" borderId="0" xfId="0" applyFont="1" applyFill="1" applyBorder="1" applyAlignment="1" applyProtection="1">
      <alignment vertical="center" wrapText="1"/>
      <protection/>
    </xf>
    <xf numFmtId="0" fontId="163" fillId="36" borderId="0" xfId="0" applyFont="1" applyFill="1" applyBorder="1" applyAlignment="1" applyProtection="1">
      <alignment/>
      <protection/>
    </xf>
    <xf numFmtId="0" fontId="164" fillId="36" borderId="0" xfId="0" applyFont="1" applyFill="1" applyBorder="1" applyAlignment="1" applyProtection="1">
      <alignment vertical="center" wrapText="1"/>
      <protection/>
    </xf>
    <xf numFmtId="0" fontId="12" fillId="36" borderId="0" xfId="0" applyFont="1" applyFill="1" applyAlignment="1" applyProtection="1">
      <alignment vertical="center"/>
      <protection/>
    </xf>
    <xf numFmtId="164" fontId="160" fillId="36" borderId="0" xfId="0" applyNumberFormat="1" applyFont="1" applyFill="1" applyBorder="1" applyAlignment="1" applyProtection="1">
      <alignment vertical="center"/>
      <protection/>
    </xf>
    <xf numFmtId="164" fontId="164" fillId="36" borderId="0" xfId="0" applyNumberFormat="1" applyFont="1" applyFill="1" applyBorder="1" applyAlignment="1" applyProtection="1">
      <alignment vertical="center"/>
      <protection/>
    </xf>
    <xf numFmtId="0" fontId="163" fillId="36" borderId="0" xfId="0" applyFont="1" applyFill="1" applyBorder="1" applyAlignment="1" applyProtection="1">
      <alignment vertical="center"/>
      <protection/>
    </xf>
    <xf numFmtId="0" fontId="161" fillId="36" borderId="0" xfId="0" applyFont="1" applyFill="1" applyBorder="1" applyAlignment="1" applyProtection="1">
      <alignment vertical="center"/>
      <protection/>
    </xf>
    <xf numFmtId="0" fontId="165" fillId="36" borderId="0" xfId="50" applyFont="1" applyFill="1" applyBorder="1" applyProtection="1">
      <alignment/>
      <protection/>
    </xf>
    <xf numFmtId="0" fontId="165" fillId="36" borderId="0" xfId="0" applyFont="1" applyFill="1" applyAlignment="1" applyProtection="1">
      <alignment/>
      <protection/>
    </xf>
    <xf numFmtId="0" fontId="165" fillId="33" borderId="0" xfId="50" applyFont="1" applyFill="1" applyBorder="1" applyProtection="1">
      <alignment/>
      <protection/>
    </xf>
    <xf numFmtId="0" fontId="1" fillId="33" borderId="0" xfId="50" applyFont="1" applyFill="1" applyBorder="1" applyAlignment="1" applyProtection="1">
      <alignment wrapText="1"/>
      <protection/>
    </xf>
    <xf numFmtId="0" fontId="165" fillId="33" borderId="0" xfId="50" applyFont="1" applyFill="1" applyBorder="1" applyAlignment="1" applyProtection="1">
      <alignment wrapText="1"/>
      <protection/>
    </xf>
    <xf numFmtId="0" fontId="145" fillId="33" borderId="0" xfId="50" applyFont="1" applyFill="1" applyBorder="1" applyProtection="1">
      <alignment/>
      <protection/>
    </xf>
    <xf numFmtId="0" fontId="13" fillId="0" borderId="0" xfId="0" applyFont="1" applyAlignment="1" applyProtection="1">
      <alignment/>
      <protection/>
    </xf>
    <xf numFmtId="0" fontId="15" fillId="0" borderId="0" xfId="0" applyFont="1" applyAlignment="1">
      <alignment vertical="center" wrapText="1"/>
    </xf>
    <xf numFmtId="0" fontId="166" fillId="0" borderId="0" xfId="0" applyFont="1" applyAlignment="1" applyProtection="1">
      <alignment/>
      <protection/>
    </xf>
    <xf numFmtId="0" fontId="17" fillId="0" borderId="0" xfId="0" applyFont="1" applyAlignment="1" applyProtection="1">
      <alignment/>
      <protection/>
    </xf>
    <xf numFmtId="0" fontId="14" fillId="0" borderId="0" xfId="0" applyFont="1" applyAlignment="1" applyProtection="1">
      <alignment/>
      <protection/>
    </xf>
    <xf numFmtId="0" fontId="18" fillId="0" borderId="0" xfId="0" applyFont="1" applyAlignment="1">
      <alignment vertical="center" wrapText="1"/>
    </xf>
    <xf numFmtId="0" fontId="0" fillId="0" borderId="0" xfId="0" applyBorder="1" applyAlignment="1" applyProtection="1">
      <alignment/>
      <protection/>
    </xf>
    <xf numFmtId="0" fontId="18" fillId="0" borderId="0" xfId="0" applyFont="1" applyAlignment="1">
      <alignment vertical="top" wrapText="1"/>
    </xf>
    <xf numFmtId="0" fontId="0" fillId="0" borderId="17" xfId="0" applyBorder="1" applyAlignment="1" applyProtection="1">
      <alignment/>
      <protection/>
    </xf>
    <xf numFmtId="0" fontId="0" fillId="0" borderId="0" xfId="0" applyFill="1" applyAlignment="1" applyProtection="1">
      <alignment/>
      <protection/>
    </xf>
    <xf numFmtId="0" fontId="19" fillId="0" borderId="0" xfId="0" applyFont="1" applyFill="1" applyBorder="1" applyAlignment="1" applyProtection="1">
      <alignment vertical="top" wrapText="1"/>
      <protection/>
    </xf>
    <xf numFmtId="0" fontId="20" fillId="0" borderId="0" xfId="0" applyFont="1" applyFill="1" applyAlignment="1" applyProtection="1">
      <alignment/>
      <protection/>
    </xf>
    <xf numFmtId="0" fontId="20" fillId="0" borderId="17" xfId="0" applyFont="1" applyFill="1" applyBorder="1" applyAlignment="1" applyProtection="1">
      <alignment/>
      <protection/>
    </xf>
    <xf numFmtId="0" fontId="21" fillId="0" borderId="0" xfId="0" applyFont="1" applyAlignment="1" applyProtection="1">
      <alignment vertical="top"/>
      <protection/>
    </xf>
    <xf numFmtId="0" fontId="167" fillId="0" borderId="0" xfId="0" applyFont="1" applyAlignment="1" applyProtection="1">
      <alignment/>
      <protection/>
    </xf>
    <xf numFmtId="0" fontId="22" fillId="0" borderId="0" xfId="0" applyFont="1" applyFill="1" applyBorder="1" applyAlignment="1" applyProtection="1">
      <alignment vertical="top" wrapText="1"/>
      <protection/>
    </xf>
    <xf numFmtId="20" fontId="0" fillId="0" borderId="0" xfId="0" applyNumberFormat="1" applyAlignment="1" applyProtection="1">
      <alignment/>
      <protection/>
    </xf>
    <xf numFmtId="0" fontId="22" fillId="0" borderId="0" xfId="0" applyFont="1" applyBorder="1" applyAlignment="1" applyProtection="1">
      <alignment vertical="center"/>
      <protection/>
    </xf>
    <xf numFmtId="0" fontId="0" fillId="0" borderId="0" xfId="0" applyAlignment="1" applyProtection="1">
      <alignment/>
      <protection/>
    </xf>
    <xf numFmtId="0" fontId="24" fillId="0" borderId="0" xfId="0" applyFont="1" applyAlignment="1" applyProtection="1">
      <alignment/>
      <protection/>
    </xf>
    <xf numFmtId="0" fontId="15" fillId="0" borderId="0" xfId="0" applyFont="1" applyAlignment="1" applyProtection="1">
      <alignment vertical="center" wrapText="1"/>
      <protection locked="0"/>
    </xf>
    <xf numFmtId="0" fontId="14" fillId="0" borderId="0" xfId="0" applyFont="1" applyAlignment="1" applyProtection="1">
      <alignment/>
      <protection/>
    </xf>
    <xf numFmtId="0" fontId="18" fillId="0" borderId="0" xfId="0" applyFont="1" applyAlignment="1">
      <alignment wrapText="1"/>
    </xf>
    <xf numFmtId="0" fontId="0" fillId="0" borderId="18" xfId="0" applyBorder="1" applyAlignment="1" applyProtection="1">
      <alignment/>
      <protection/>
    </xf>
    <xf numFmtId="0" fontId="25" fillId="0" borderId="0" xfId="0" applyFont="1" applyBorder="1" applyAlignment="1" applyProtection="1">
      <alignment vertical="center"/>
      <protection/>
    </xf>
    <xf numFmtId="0" fontId="0" fillId="0" borderId="0" xfId="0" applyBorder="1" applyAlignment="1" applyProtection="1">
      <alignment horizontal="left"/>
      <protection/>
    </xf>
    <xf numFmtId="0" fontId="22" fillId="0" borderId="19" xfId="0" applyFont="1" applyFill="1" applyBorder="1" applyAlignment="1" applyProtection="1">
      <alignment vertical="top" wrapText="1"/>
      <protection/>
    </xf>
    <xf numFmtId="0" fontId="22" fillId="0" borderId="20" xfId="0" applyFont="1" applyFill="1" applyBorder="1" applyAlignment="1" applyProtection="1">
      <alignment vertical="top" wrapText="1"/>
      <protection/>
    </xf>
    <xf numFmtId="0" fontId="22" fillId="0" borderId="21" xfId="0" applyFont="1" applyFill="1" applyBorder="1" applyAlignment="1" applyProtection="1">
      <alignment vertical="top" wrapText="1"/>
      <protection/>
    </xf>
    <xf numFmtId="0" fontId="0" fillId="0" borderId="22" xfId="0" applyBorder="1" applyAlignment="1" applyProtection="1">
      <alignment/>
      <protection/>
    </xf>
    <xf numFmtId="0" fontId="22" fillId="0" borderId="22" xfId="0" applyFont="1" applyFill="1" applyBorder="1" applyAlignment="1" applyProtection="1">
      <alignment vertical="top" wrapText="1"/>
      <protection/>
    </xf>
    <xf numFmtId="9" fontId="26" fillId="35" borderId="23" xfId="0" applyNumberFormat="1" applyFont="1" applyFill="1" applyBorder="1" applyAlignment="1" applyProtection="1">
      <alignment vertical="center" wrapText="1"/>
      <protection/>
    </xf>
    <xf numFmtId="0" fontId="26" fillId="35" borderId="24" xfId="0" applyFont="1" applyFill="1" applyBorder="1" applyAlignment="1" applyProtection="1">
      <alignment vertical="center" wrapText="1"/>
      <protection/>
    </xf>
    <xf numFmtId="0" fontId="26" fillId="35" borderId="25" xfId="0" applyFont="1" applyFill="1" applyBorder="1" applyAlignment="1" applyProtection="1">
      <alignment vertical="center" wrapText="1"/>
      <protection/>
    </xf>
    <xf numFmtId="0" fontId="26" fillId="35" borderId="26" xfId="0" applyFont="1" applyFill="1" applyBorder="1" applyAlignment="1" applyProtection="1">
      <alignment vertical="center" wrapText="1"/>
      <protection/>
    </xf>
    <xf numFmtId="0" fontId="26" fillId="35" borderId="27" xfId="0" applyFont="1" applyFill="1" applyBorder="1" applyAlignment="1" applyProtection="1">
      <alignment vertical="center" wrapText="1"/>
      <protection/>
    </xf>
    <xf numFmtId="0" fontId="26" fillId="35" borderId="28" xfId="0" applyFont="1" applyFill="1" applyBorder="1" applyAlignment="1" applyProtection="1">
      <alignment vertical="center" wrapText="1"/>
      <protection/>
    </xf>
    <xf numFmtId="0" fontId="26" fillId="35" borderId="29" xfId="0" applyFont="1" applyFill="1" applyBorder="1" applyAlignment="1" applyProtection="1">
      <alignment vertical="center" wrapText="1"/>
      <protection/>
    </xf>
    <xf numFmtId="0" fontId="26" fillId="35" borderId="30" xfId="0" applyFont="1" applyFill="1" applyBorder="1" applyAlignment="1" applyProtection="1">
      <alignment vertical="center" wrapText="1"/>
      <protection/>
    </xf>
    <xf numFmtId="0" fontId="26" fillId="35" borderId="23" xfId="0" applyFont="1" applyFill="1" applyBorder="1" applyAlignment="1" applyProtection="1">
      <alignment vertical="center" wrapText="1"/>
      <protection/>
    </xf>
    <xf numFmtId="0" fontId="22" fillId="0" borderId="0" xfId="0" applyFont="1" applyFill="1" applyAlignment="1" applyProtection="1">
      <alignment vertical="center" wrapText="1"/>
      <protection/>
    </xf>
    <xf numFmtId="0" fontId="0" fillId="0" borderId="31" xfId="0" applyBorder="1" applyAlignment="1" applyProtection="1">
      <alignment/>
      <protection/>
    </xf>
    <xf numFmtId="0" fontId="26" fillId="0" borderId="0" xfId="0" applyFont="1" applyAlignment="1" applyProtection="1">
      <alignment/>
      <protection/>
    </xf>
    <xf numFmtId="0" fontId="26" fillId="0" borderId="22" xfId="0" applyFont="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0" xfId="0" applyFill="1" applyBorder="1" applyAlignment="1">
      <alignment/>
    </xf>
    <xf numFmtId="0" fontId="168" fillId="36" borderId="0" xfId="0" applyFont="1" applyFill="1" applyAlignment="1">
      <alignment/>
    </xf>
    <xf numFmtId="0" fontId="27" fillId="34" borderId="0" xfId="50" applyNumberFormat="1" applyFont="1" applyFill="1" applyBorder="1" applyAlignment="1" applyProtection="1">
      <alignment horizontal="left" vertical="center" indent="1"/>
      <protection/>
    </xf>
    <xf numFmtId="0" fontId="28" fillId="0" borderId="0" xfId="0" applyFont="1" applyBorder="1" applyAlignment="1" applyProtection="1">
      <alignment vertical="center" wrapText="1"/>
      <protection/>
    </xf>
    <xf numFmtId="0" fontId="28" fillId="0" borderId="0" xfId="0" applyFont="1" applyBorder="1" applyAlignment="1" applyProtection="1">
      <alignment horizontal="left" vertical="center" wrapText="1"/>
      <protection/>
    </xf>
    <xf numFmtId="0" fontId="29" fillId="37" borderId="34" xfId="0" applyFont="1" applyFill="1" applyBorder="1" applyAlignment="1" applyProtection="1">
      <alignment horizontal="left" vertical="center" wrapText="1"/>
      <protection/>
    </xf>
    <xf numFmtId="0" fontId="13" fillId="0" borderId="0" xfId="0" applyFont="1" applyBorder="1" applyAlignment="1" applyProtection="1">
      <alignment wrapText="1"/>
      <protection/>
    </xf>
    <xf numFmtId="0" fontId="30" fillId="0" borderId="0" xfId="0" applyFont="1" applyBorder="1" applyAlignment="1" applyProtection="1">
      <alignment vertical="center" wrapText="1"/>
      <protection/>
    </xf>
    <xf numFmtId="0" fontId="169" fillId="0" borderId="34" xfId="0" applyFont="1" applyBorder="1" applyAlignment="1" applyProtection="1">
      <alignment horizontal="left" wrapText="1"/>
      <protection/>
    </xf>
    <xf numFmtId="0" fontId="74" fillId="38" borderId="35" xfId="0" applyFont="1" applyFill="1" applyBorder="1" applyAlignment="1" applyProtection="1">
      <alignment horizontal="left" vertical="center" wrapText="1"/>
      <protection/>
    </xf>
    <xf numFmtId="0" fontId="75" fillId="0" borderId="35" xfId="0" applyFont="1" applyBorder="1" applyAlignment="1" applyProtection="1">
      <alignment horizontal="left" vertical="center" wrapText="1"/>
      <protection/>
    </xf>
    <xf numFmtId="0" fontId="169" fillId="0" borderId="35" xfId="0" applyFont="1" applyBorder="1" applyAlignment="1" applyProtection="1">
      <alignment horizontal="left" wrapText="1"/>
      <protection/>
    </xf>
    <xf numFmtId="0" fontId="76" fillId="0" borderId="35" xfId="0" applyFont="1" applyBorder="1" applyAlignment="1" applyProtection="1">
      <alignment horizontal="left" vertical="center" wrapText="1"/>
      <protection/>
    </xf>
    <xf numFmtId="0" fontId="77" fillId="0" borderId="0" xfId="0" applyFont="1" applyAlignment="1" applyProtection="1">
      <alignment/>
      <protection locked="0"/>
    </xf>
    <xf numFmtId="165" fontId="78" fillId="0" borderId="0" xfId="0" applyNumberFormat="1" applyFont="1" applyAlignment="1" applyProtection="1">
      <alignment vertical="center"/>
      <protection/>
    </xf>
    <xf numFmtId="0" fontId="79" fillId="0" borderId="0" xfId="0" applyFont="1" applyAlignment="1" applyProtection="1">
      <alignment/>
      <protection/>
    </xf>
    <xf numFmtId="0" fontId="79" fillId="0" borderId="0" xfId="0" applyFont="1" applyAlignment="1" applyProtection="1">
      <alignment horizontal="left"/>
      <protection/>
    </xf>
    <xf numFmtId="0" fontId="80" fillId="0" borderId="0" xfId="0" applyFont="1" applyAlignment="1" applyProtection="1">
      <alignment wrapText="1"/>
      <protection/>
    </xf>
    <xf numFmtId="0" fontId="81" fillId="0" borderId="0" xfId="0" applyFont="1" applyAlignment="1" applyProtection="1">
      <alignment vertical="center" wrapText="1"/>
      <protection/>
    </xf>
    <xf numFmtId="0" fontId="80" fillId="0" borderId="0" xfId="0" applyFont="1" applyAlignment="1" applyProtection="1">
      <alignment vertical="top" wrapText="1"/>
      <protection/>
    </xf>
    <xf numFmtId="0" fontId="82" fillId="0" borderId="0" xfId="0" applyFont="1" applyAlignment="1" applyProtection="1">
      <alignment/>
      <protection/>
    </xf>
    <xf numFmtId="0" fontId="83" fillId="0" borderId="36" xfId="0" applyFont="1" applyBorder="1" applyAlignment="1" applyProtection="1">
      <alignment/>
      <protection/>
    </xf>
    <xf numFmtId="0" fontId="83" fillId="0" borderId="36" xfId="0" applyFont="1" applyBorder="1" applyAlignment="1" applyProtection="1">
      <alignment horizontal="center"/>
      <protection/>
    </xf>
    <xf numFmtId="9" fontId="83" fillId="0" borderId="36" xfId="52" applyFont="1" applyBorder="1" applyAlignment="1" applyProtection="1">
      <alignment horizontal="center"/>
      <protection/>
    </xf>
    <xf numFmtId="0" fontId="170" fillId="0" borderId="0" xfId="0" applyFont="1" applyFill="1" applyBorder="1" applyAlignment="1" applyProtection="1">
      <alignment horizontal="left"/>
      <protection/>
    </xf>
    <xf numFmtId="0" fontId="170" fillId="0" borderId="0" xfId="0" applyFont="1" applyFill="1" applyBorder="1" applyAlignment="1" applyProtection="1">
      <alignment/>
      <protection/>
    </xf>
    <xf numFmtId="9" fontId="170" fillId="0" borderId="0" xfId="52" applyFont="1" applyFill="1" applyBorder="1" applyAlignment="1" applyProtection="1">
      <alignment horizontal="center"/>
      <protection/>
    </xf>
    <xf numFmtId="0" fontId="170" fillId="0" borderId="0" xfId="0" applyFont="1" applyFill="1" applyBorder="1" applyAlignment="1" applyProtection="1">
      <alignment horizontal="center"/>
      <protection/>
    </xf>
    <xf numFmtId="0" fontId="145" fillId="0" borderId="0" xfId="0" applyFont="1" applyAlignment="1" applyProtection="1">
      <alignment/>
      <protection/>
    </xf>
    <xf numFmtId="9" fontId="166" fillId="0" borderId="0" xfId="0" applyNumberFormat="1" applyFont="1" applyAlignment="1" applyProtection="1">
      <alignment/>
      <protection/>
    </xf>
    <xf numFmtId="0" fontId="171" fillId="0" borderId="0" xfId="0" applyFont="1" applyFill="1" applyBorder="1" applyAlignment="1" applyProtection="1">
      <alignment vertical="center"/>
      <protection/>
    </xf>
    <xf numFmtId="0" fontId="86" fillId="0" borderId="0" xfId="0" applyFont="1" applyBorder="1" applyAlignment="1" applyProtection="1">
      <alignment vertical="center" wrapText="1"/>
      <protection/>
    </xf>
    <xf numFmtId="0" fontId="169" fillId="0" borderId="0" xfId="0" applyFont="1" applyBorder="1" applyAlignment="1" applyProtection="1">
      <alignment wrapText="1"/>
      <protection/>
    </xf>
    <xf numFmtId="0" fontId="5" fillId="0" borderId="0" xfId="0" applyFont="1" applyBorder="1" applyAlignment="1" applyProtection="1">
      <alignment vertical="center" wrapText="1"/>
      <protection/>
    </xf>
    <xf numFmtId="0" fontId="75" fillId="0" borderId="0" xfId="0" applyFont="1" applyBorder="1" applyAlignment="1" applyProtection="1">
      <alignment vertical="center" wrapText="1"/>
      <protection/>
    </xf>
    <xf numFmtId="0" fontId="77" fillId="0" borderId="0" xfId="0" applyFont="1" applyBorder="1" applyAlignment="1" applyProtection="1">
      <alignment wrapText="1"/>
      <protection/>
    </xf>
    <xf numFmtId="0" fontId="77" fillId="0" borderId="0" xfId="0" applyFont="1" applyBorder="1" applyAlignment="1" applyProtection="1">
      <alignment vertical="center" wrapText="1"/>
      <protection/>
    </xf>
    <xf numFmtId="0" fontId="74" fillId="37" borderId="37" xfId="0" applyFont="1" applyFill="1" applyBorder="1" applyAlignment="1" applyProtection="1">
      <alignment horizontal="center" vertical="center" wrapText="1"/>
      <protection/>
    </xf>
    <xf numFmtId="0" fontId="87" fillId="37" borderId="34" xfId="0" applyFont="1" applyFill="1" applyBorder="1" applyAlignment="1" applyProtection="1">
      <alignment horizontal="center" vertical="center" wrapText="1"/>
      <protection/>
    </xf>
    <xf numFmtId="0" fontId="88" fillId="38" borderId="35" xfId="0" applyFont="1" applyFill="1" applyBorder="1" applyAlignment="1" applyProtection="1">
      <alignment vertical="center" wrapText="1"/>
      <protection/>
    </xf>
    <xf numFmtId="0" fontId="172" fillId="38" borderId="35" xfId="0" applyFont="1" applyFill="1" applyBorder="1" applyAlignment="1" applyProtection="1">
      <alignment vertical="center" wrapText="1"/>
      <protection/>
    </xf>
    <xf numFmtId="0" fontId="76" fillId="6" borderId="38" xfId="0" applyFont="1" applyFill="1" applyBorder="1" applyAlignment="1" applyProtection="1">
      <alignment horizontal="center" vertical="center" wrapText="1"/>
      <protection locked="0"/>
    </xf>
    <xf numFmtId="0" fontId="76" fillId="6" borderId="38" xfId="0" applyFont="1" applyFill="1" applyBorder="1" applyAlignment="1" applyProtection="1">
      <alignment vertical="center" wrapText="1"/>
      <protection locked="0"/>
    </xf>
    <xf numFmtId="0" fontId="90" fillId="0" borderId="35" xfId="0" applyFont="1" applyBorder="1" applyAlignment="1" applyProtection="1">
      <alignment wrapText="1"/>
      <protection/>
    </xf>
    <xf numFmtId="0" fontId="91" fillId="0" borderId="35" xfId="0" applyFont="1" applyBorder="1" applyAlignment="1" applyProtection="1">
      <alignment wrapText="1"/>
      <protection/>
    </xf>
    <xf numFmtId="0" fontId="10" fillId="38" borderId="35" xfId="0" applyFont="1" applyFill="1" applyBorder="1" applyAlignment="1" applyProtection="1">
      <alignment vertical="center" wrapText="1"/>
      <protection/>
    </xf>
    <xf numFmtId="0" fontId="90" fillId="0" borderId="0" xfId="0" applyFont="1" applyFill="1" applyBorder="1" applyAlignment="1" applyProtection="1">
      <alignment horizontal="center" vertical="center" wrapText="1"/>
      <protection locked="0"/>
    </xf>
    <xf numFmtId="0" fontId="90" fillId="0" borderId="0" xfId="0" applyFont="1" applyFill="1" applyBorder="1" applyAlignment="1" applyProtection="1">
      <alignment vertical="center" wrapText="1"/>
      <protection locked="0"/>
    </xf>
    <xf numFmtId="0" fontId="90" fillId="0" borderId="34" xfId="0" applyFont="1" applyBorder="1" applyAlignment="1" applyProtection="1">
      <alignment wrapText="1"/>
      <protection/>
    </xf>
    <xf numFmtId="0" fontId="82" fillId="0" borderId="0" xfId="0" applyFont="1" applyAlignment="1" applyProtection="1">
      <alignment/>
      <protection/>
    </xf>
    <xf numFmtId="0" fontId="82" fillId="0" borderId="0" xfId="0" applyFont="1" applyFill="1" applyBorder="1" applyAlignment="1" applyProtection="1">
      <alignment/>
      <protection/>
    </xf>
    <xf numFmtId="0" fontId="63" fillId="0" borderId="0" xfId="0" applyFont="1" applyFill="1" applyBorder="1" applyAlignment="1" applyProtection="1">
      <alignment horizontal="left" vertical="center"/>
      <protection/>
    </xf>
    <xf numFmtId="0" fontId="63" fillId="0" borderId="0" xfId="0" applyFont="1" applyFill="1" applyBorder="1" applyAlignment="1" applyProtection="1">
      <alignment vertical="center" wrapText="1"/>
      <protection/>
    </xf>
    <xf numFmtId="0" fontId="63" fillId="0" borderId="0" xfId="0" applyFont="1" applyFill="1" applyBorder="1" applyAlignment="1" applyProtection="1">
      <alignment horizontal="center" vertical="center"/>
      <protection/>
    </xf>
    <xf numFmtId="9" fontId="63" fillId="0" borderId="0" xfId="52" applyFont="1" applyFill="1" applyBorder="1" applyAlignment="1" applyProtection="1">
      <alignment horizontal="center" vertical="center"/>
      <protection/>
    </xf>
    <xf numFmtId="0" fontId="63" fillId="0" borderId="0" xfId="52" applyNumberFormat="1"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protection/>
    </xf>
    <xf numFmtId="0" fontId="77" fillId="0" borderId="0" xfId="0" applyFont="1" applyFill="1" applyBorder="1" applyAlignment="1" applyProtection="1">
      <alignment/>
      <protection locked="0"/>
    </xf>
    <xf numFmtId="0" fontId="31" fillId="0" borderId="0" xfId="0" applyFont="1" applyFill="1" applyBorder="1" applyAlignment="1" applyProtection="1">
      <alignment vertical="center"/>
      <protection/>
    </xf>
    <xf numFmtId="0" fontId="93" fillId="0" borderId="0" xfId="0" applyFont="1" applyFill="1" applyBorder="1" applyAlignment="1" applyProtection="1">
      <alignment vertical="center" wrapText="1"/>
      <protection/>
    </xf>
    <xf numFmtId="0" fontId="173" fillId="0" borderId="0" xfId="0" applyNumberFormat="1" applyFont="1" applyFill="1" applyBorder="1" applyAlignment="1" applyProtection="1">
      <alignment horizontal="left" vertical="center"/>
      <protection/>
    </xf>
    <xf numFmtId="165" fontId="78" fillId="0" borderId="0" xfId="0" applyNumberFormat="1" applyFont="1" applyFill="1" applyBorder="1" applyAlignment="1" applyProtection="1">
      <alignment vertical="center"/>
      <protection/>
    </xf>
    <xf numFmtId="0" fontId="79" fillId="0" borderId="0" xfId="0" applyFont="1" applyFill="1" applyBorder="1" applyAlignment="1" applyProtection="1">
      <alignment/>
      <protection/>
    </xf>
    <xf numFmtId="165" fontId="173" fillId="0" borderId="0" xfId="0" applyNumberFormat="1" applyFont="1" applyFill="1" applyBorder="1" applyAlignment="1" applyProtection="1">
      <alignment horizontal="left" vertical="center"/>
      <protection/>
    </xf>
    <xf numFmtId="0" fontId="79" fillId="0" borderId="0" xfId="0" applyFont="1" applyFill="1" applyBorder="1" applyAlignment="1" applyProtection="1">
      <alignment horizontal="left"/>
      <protection/>
    </xf>
    <xf numFmtId="0" fontId="80" fillId="0" borderId="0" xfId="0" applyFont="1" applyFill="1" applyBorder="1" applyAlignment="1" applyProtection="1">
      <alignment wrapText="1"/>
      <protection/>
    </xf>
    <xf numFmtId="0" fontId="81" fillId="0" borderId="0" xfId="0" applyFont="1" applyFill="1" applyBorder="1" applyAlignment="1" applyProtection="1">
      <alignment vertical="center" wrapText="1"/>
      <protection/>
    </xf>
    <xf numFmtId="0" fontId="95" fillId="0" borderId="0" xfId="0" applyFont="1" applyFill="1" applyBorder="1" applyAlignment="1" applyProtection="1">
      <alignment horizontal="left" wrapText="1"/>
      <protection/>
    </xf>
    <xf numFmtId="0" fontId="80" fillId="0" borderId="0" xfId="0" applyFont="1" applyFill="1" applyBorder="1" applyAlignment="1" applyProtection="1">
      <alignment vertical="top" wrapText="1"/>
      <protection/>
    </xf>
    <xf numFmtId="0" fontId="96" fillId="0" borderId="0" xfId="0" applyFont="1" applyFill="1" applyBorder="1" applyAlignment="1" applyProtection="1">
      <alignment horizontal="center"/>
      <protection/>
    </xf>
    <xf numFmtId="0" fontId="83" fillId="0" borderId="0" xfId="0" applyFont="1" applyFill="1" applyBorder="1" applyAlignment="1" applyProtection="1">
      <alignment/>
      <protection/>
    </xf>
    <xf numFmtId="0" fontId="83" fillId="0" borderId="0" xfId="0" applyFont="1" applyFill="1" applyBorder="1" applyAlignment="1" applyProtection="1">
      <alignment horizontal="center"/>
      <protection/>
    </xf>
    <xf numFmtId="9" fontId="83" fillId="0" borderId="0" xfId="52" applyFont="1" applyFill="1" applyBorder="1" applyAlignment="1" applyProtection="1">
      <alignment horizontal="center"/>
      <protection/>
    </xf>
    <xf numFmtId="0" fontId="86" fillId="0" borderId="0" xfId="0" applyFont="1" applyFill="1" applyBorder="1" applyAlignment="1" applyProtection="1">
      <alignment/>
      <protection/>
    </xf>
    <xf numFmtId="0" fontId="97" fillId="0" borderId="0" xfId="0" applyFont="1" applyFill="1" applyBorder="1" applyAlignment="1" applyProtection="1">
      <alignment wrapText="1"/>
      <protection/>
    </xf>
    <xf numFmtId="0" fontId="98" fillId="0" borderId="0" xfId="0" applyFont="1" applyFill="1" applyBorder="1" applyAlignment="1" applyProtection="1">
      <alignment vertical="center" wrapText="1"/>
      <protection/>
    </xf>
    <xf numFmtId="0" fontId="0" fillId="0" borderId="39" xfId="0" applyBorder="1" applyAlignment="1" applyProtection="1">
      <alignment/>
      <protection/>
    </xf>
    <xf numFmtId="0" fontId="12" fillId="36" borderId="0" xfId="0" applyFont="1" applyFill="1" applyBorder="1" applyAlignment="1" applyProtection="1">
      <alignment/>
      <protection/>
    </xf>
    <xf numFmtId="0" fontId="12" fillId="36" borderId="0" xfId="0" applyFont="1" applyFill="1" applyBorder="1" applyAlignment="1" applyProtection="1">
      <alignment vertical="center"/>
      <protection/>
    </xf>
    <xf numFmtId="0" fontId="12" fillId="36" borderId="40" xfId="0" applyFont="1" applyFill="1" applyBorder="1" applyAlignment="1" applyProtection="1">
      <alignment/>
      <protection/>
    </xf>
    <xf numFmtId="0" fontId="12" fillId="36" borderId="40" xfId="0" applyFont="1" applyFill="1" applyBorder="1" applyAlignment="1" applyProtection="1">
      <alignment vertical="center"/>
      <protection/>
    </xf>
    <xf numFmtId="0" fontId="1" fillId="33" borderId="40" xfId="50" applyFont="1" applyFill="1" applyBorder="1" applyProtection="1">
      <alignment/>
      <protection/>
    </xf>
    <xf numFmtId="0" fontId="99" fillId="36" borderId="0" xfId="0" applyFont="1" applyFill="1" applyAlignment="1" applyProtection="1">
      <alignment/>
      <protection/>
    </xf>
    <xf numFmtId="0" fontId="29" fillId="37" borderId="0" xfId="0" applyFont="1" applyFill="1" applyBorder="1" applyAlignment="1" applyProtection="1">
      <alignment vertical="center" wrapText="1"/>
      <protection/>
    </xf>
    <xf numFmtId="0" fontId="29" fillId="0" borderId="0" xfId="0" applyFont="1" applyFill="1" applyBorder="1" applyAlignment="1" applyProtection="1">
      <alignment vertical="center" wrapText="1"/>
      <protection/>
    </xf>
    <xf numFmtId="0" fontId="100" fillId="36" borderId="0" xfId="0" applyFont="1" applyFill="1" applyAlignment="1" applyProtection="1">
      <alignment vertical="center"/>
      <protection/>
    </xf>
    <xf numFmtId="0" fontId="77" fillId="0" borderId="0" xfId="0" applyFont="1" applyAlignment="1" applyProtection="1">
      <alignment/>
      <protection/>
    </xf>
    <xf numFmtId="0" fontId="33" fillId="0" borderId="0" xfId="0" applyFont="1" applyAlignment="1" applyProtection="1">
      <alignment vertical="center" wrapText="1"/>
      <protection/>
    </xf>
    <xf numFmtId="0" fontId="78" fillId="0" borderId="0" xfId="0" applyFont="1" applyAlignment="1" applyProtection="1">
      <alignment vertical="center"/>
      <protection/>
    </xf>
    <xf numFmtId="0" fontId="101" fillId="0" borderId="0" xfId="0" applyFont="1" applyFill="1" applyBorder="1" applyAlignment="1" applyProtection="1">
      <alignment horizontal="center" vertical="center" wrapText="1"/>
      <protection/>
    </xf>
    <xf numFmtId="0" fontId="101" fillId="0" borderId="41" xfId="0" applyFont="1" applyFill="1" applyBorder="1" applyAlignment="1" applyProtection="1">
      <alignment horizontal="center" vertical="center" wrapText="1"/>
      <protection/>
    </xf>
    <xf numFmtId="0" fontId="101" fillId="0" borderId="41" xfId="0" applyFont="1" applyBorder="1" applyAlignment="1" applyProtection="1">
      <alignment horizontal="center" vertical="center" wrapText="1"/>
      <protection/>
    </xf>
    <xf numFmtId="0" fontId="102" fillId="39" borderId="0" xfId="52" applyNumberFormat="1" applyFont="1" applyFill="1" applyAlignment="1" applyProtection="1">
      <alignment horizontal="center" vertical="center"/>
      <protection/>
    </xf>
    <xf numFmtId="166" fontId="83" fillId="0" borderId="36" xfId="0" applyNumberFormat="1" applyFont="1" applyBorder="1" applyAlignment="1" applyProtection="1">
      <alignment horizontal="center"/>
      <protection/>
    </xf>
    <xf numFmtId="0" fontId="79" fillId="40" borderId="35" xfId="0" applyFont="1" applyFill="1" applyBorder="1" applyAlignment="1" applyProtection="1">
      <alignment horizontal="center"/>
      <protection/>
    </xf>
    <xf numFmtId="0" fontId="103" fillId="0" borderId="0" xfId="0" applyFont="1" applyAlignment="1" applyProtection="1">
      <alignment vertical="center" wrapText="1"/>
      <protection/>
    </xf>
    <xf numFmtId="0" fontId="102" fillId="41" borderId="0" xfId="0" applyFont="1" applyFill="1" applyAlignment="1" applyProtection="1">
      <alignment horizontal="left" vertical="center"/>
      <protection/>
    </xf>
    <xf numFmtId="0" fontId="102" fillId="41" borderId="0" xfId="0" applyFont="1" applyFill="1" applyAlignment="1" applyProtection="1">
      <alignment vertical="center" wrapText="1"/>
      <protection/>
    </xf>
    <xf numFmtId="166" fontId="102" fillId="41" borderId="0" xfId="0" applyNumberFormat="1" applyFont="1" applyFill="1" applyAlignment="1" applyProtection="1">
      <alignment horizontal="center" vertical="center"/>
      <protection/>
    </xf>
    <xf numFmtId="9" fontId="102" fillId="41" borderId="0" xfId="52" applyFont="1" applyFill="1" applyAlignment="1" applyProtection="1">
      <alignment horizontal="center" vertical="center"/>
      <protection/>
    </xf>
    <xf numFmtId="0" fontId="79" fillId="12" borderId="35" xfId="0" applyFont="1" applyFill="1" applyBorder="1" applyAlignment="1" applyProtection="1">
      <alignment horizontal="left"/>
      <protection/>
    </xf>
    <xf numFmtId="0" fontId="79" fillId="12" borderId="35" xfId="0" applyFont="1" applyFill="1" applyBorder="1" applyAlignment="1" applyProtection="1">
      <alignment/>
      <protection/>
    </xf>
    <xf numFmtId="166" fontId="79" fillId="12" borderId="35" xfId="0" applyNumberFormat="1" applyFont="1" applyFill="1" applyBorder="1" applyAlignment="1" applyProtection="1">
      <alignment horizontal="center"/>
      <protection/>
    </xf>
    <xf numFmtId="9" fontId="79" fillId="12" borderId="35" xfId="52" applyFont="1" applyFill="1" applyBorder="1" applyAlignment="1" applyProtection="1">
      <alignment horizontal="center"/>
      <protection/>
    </xf>
    <xf numFmtId="0" fontId="95" fillId="0" borderId="0" xfId="0" applyFont="1" applyAlignment="1" applyProtection="1">
      <alignment wrapText="1"/>
      <protection/>
    </xf>
    <xf numFmtId="0" fontId="34" fillId="0" borderId="0" xfId="0" applyFont="1" applyAlignment="1" applyProtection="1">
      <alignment vertical="center"/>
      <protection/>
    </xf>
    <xf numFmtId="0" fontId="16" fillId="0" borderId="0" xfId="0" applyFont="1" applyAlignment="1">
      <alignment vertical="center" wrapText="1"/>
    </xf>
    <xf numFmtId="0" fontId="39" fillId="0" borderId="0" xfId="0" applyFont="1" applyAlignment="1" applyProtection="1">
      <alignment vertical="center"/>
      <protection/>
    </xf>
    <xf numFmtId="0" fontId="174" fillId="0" borderId="0" xfId="0" applyFont="1" applyAlignment="1" applyProtection="1">
      <alignment vertical="center"/>
      <protection/>
    </xf>
    <xf numFmtId="0" fontId="175" fillId="0" borderId="0" xfId="0" applyFont="1" applyAlignment="1" applyProtection="1">
      <alignment vertical="center"/>
      <protection/>
    </xf>
    <xf numFmtId="0" fontId="14" fillId="0" borderId="42" xfId="0" applyFont="1" applyBorder="1" applyAlignment="1" applyProtection="1">
      <alignment/>
      <protection/>
    </xf>
    <xf numFmtId="0" fontId="0" fillId="0" borderId="42" xfId="0" applyBorder="1" applyAlignment="1" applyProtection="1">
      <alignment/>
      <protection/>
    </xf>
    <xf numFmtId="0" fontId="0" fillId="0" borderId="42" xfId="0" applyFill="1" applyBorder="1" applyAlignment="1" applyProtection="1">
      <alignment/>
      <protection/>
    </xf>
    <xf numFmtId="0" fontId="20" fillId="0" borderId="42" xfId="0" applyFont="1" applyFill="1" applyBorder="1" applyAlignment="1" applyProtection="1">
      <alignment/>
      <protection/>
    </xf>
    <xf numFmtId="0" fontId="21" fillId="0" borderId="42" xfId="0" applyFont="1" applyBorder="1" applyAlignment="1" applyProtection="1">
      <alignment vertical="top"/>
      <protection/>
    </xf>
    <xf numFmtId="0" fontId="176" fillId="0" borderId="41" xfId="0" applyFont="1" applyBorder="1" applyAlignment="1" applyProtection="1">
      <alignment vertical="center"/>
      <protection/>
    </xf>
    <xf numFmtId="0" fontId="107" fillId="0" borderId="0" xfId="0" applyFont="1" applyAlignment="1" applyProtection="1">
      <alignment/>
      <protection/>
    </xf>
    <xf numFmtId="0" fontId="176" fillId="0" borderId="34" xfId="0" applyFont="1" applyBorder="1" applyAlignment="1" applyProtection="1">
      <alignment vertical="center"/>
      <protection/>
    </xf>
    <xf numFmtId="0" fontId="176" fillId="0" borderId="0" xfId="0" applyFont="1" applyBorder="1" applyAlignment="1" applyProtection="1">
      <alignment vertical="center"/>
      <protection/>
    </xf>
    <xf numFmtId="0" fontId="70" fillId="0" borderId="41" xfId="0" applyFont="1" applyBorder="1" applyAlignment="1" applyProtection="1">
      <alignment horizontal="center"/>
      <protection/>
    </xf>
    <xf numFmtId="0" fontId="177" fillId="0" borderId="41" xfId="0" applyFont="1" applyBorder="1" applyAlignment="1" applyProtection="1">
      <alignment horizontal="center"/>
      <protection/>
    </xf>
    <xf numFmtId="0" fontId="178" fillId="0" borderId="41" xfId="0" applyFont="1" applyBorder="1" applyAlignment="1" applyProtection="1">
      <alignment horizontal="center"/>
      <protection/>
    </xf>
    <xf numFmtId="0" fontId="179" fillId="0" borderId="41" xfId="0" applyFont="1" applyBorder="1" applyAlignment="1" applyProtection="1">
      <alignment horizontal="center"/>
      <protection/>
    </xf>
    <xf numFmtId="0" fontId="70" fillId="0" borderId="34" xfId="0" applyFont="1" applyBorder="1" applyAlignment="1" applyProtection="1">
      <alignment horizontal="center"/>
      <protection/>
    </xf>
    <xf numFmtId="0" fontId="177" fillId="0" borderId="34" xfId="0" applyFont="1" applyBorder="1" applyAlignment="1" applyProtection="1">
      <alignment horizontal="center"/>
      <protection/>
    </xf>
    <xf numFmtId="0" fontId="178" fillId="0" borderId="34" xfId="0" applyFont="1" applyBorder="1" applyAlignment="1" applyProtection="1">
      <alignment horizontal="center"/>
      <protection/>
    </xf>
    <xf numFmtId="0" fontId="179" fillId="0" borderId="34" xfId="0" applyFont="1" applyBorder="1" applyAlignment="1" applyProtection="1">
      <alignment horizontal="center"/>
      <protection/>
    </xf>
    <xf numFmtId="0" fontId="0" fillId="0" borderId="0" xfId="0" applyFont="1" applyAlignment="1" applyProtection="1">
      <alignment/>
      <protection/>
    </xf>
    <xf numFmtId="0" fontId="33" fillId="0" borderId="0" xfId="0" applyFont="1" applyAlignment="1" applyProtection="1">
      <alignment vertical="top" wrapText="1"/>
      <protection/>
    </xf>
    <xf numFmtId="0" fontId="110" fillId="0" borderId="0" xfId="0" applyFont="1" applyAlignment="1" applyProtection="1">
      <alignment vertical="top" wrapText="1"/>
      <protection/>
    </xf>
    <xf numFmtId="0" fontId="12" fillId="0" borderId="0" xfId="0" applyFont="1" applyBorder="1" applyAlignment="1" applyProtection="1">
      <alignment vertical="center"/>
      <protection/>
    </xf>
    <xf numFmtId="0" fontId="180" fillId="0" borderId="0" xfId="0" applyFont="1" applyAlignment="1" applyProtection="1">
      <alignment horizontal="center" vertical="center" wrapText="1"/>
      <protection/>
    </xf>
    <xf numFmtId="0" fontId="110" fillId="0" borderId="0" xfId="0" applyFont="1" applyAlignment="1" applyProtection="1">
      <alignment horizontal="center" vertical="top" wrapText="1"/>
      <protection/>
    </xf>
    <xf numFmtId="0" fontId="0" fillId="0" borderId="0" xfId="0" applyFont="1" applyAlignment="1" applyProtection="1">
      <alignment/>
      <protection/>
    </xf>
    <xf numFmtId="0" fontId="181" fillId="0" borderId="0" xfId="0" applyFont="1" applyAlignment="1" applyProtection="1">
      <alignment/>
      <protection/>
    </xf>
    <xf numFmtId="0" fontId="182" fillId="0" borderId="0" xfId="0" applyFont="1" applyAlignment="1" applyProtection="1">
      <alignment/>
      <protection/>
    </xf>
    <xf numFmtId="0" fontId="183" fillId="0" borderId="0" xfId="0" applyFont="1" applyAlignment="1" applyProtection="1">
      <alignment/>
      <protection/>
    </xf>
    <xf numFmtId="0" fontId="174" fillId="0" borderId="0" xfId="0" applyFont="1" applyAlignment="1" applyProtection="1">
      <alignment/>
      <protection/>
    </xf>
    <xf numFmtId="0" fontId="184" fillId="0" borderId="0" xfId="0" applyFont="1" applyBorder="1" applyAlignment="1" applyProtection="1">
      <alignment vertical="center" wrapText="1"/>
      <protection/>
    </xf>
    <xf numFmtId="0" fontId="185" fillId="0" borderId="0" xfId="0" applyFont="1" applyBorder="1" applyAlignment="1" applyProtection="1">
      <alignment vertical="center" wrapText="1"/>
      <protection/>
    </xf>
    <xf numFmtId="0" fontId="186" fillId="0" borderId="0" xfId="0" applyFont="1" applyBorder="1" applyAlignment="1" applyProtection="1">
      <alignment vertical="center" wrapText="1"/>
      <protection/>
    </xf>
    <xf numFmtId="0" fontId="187" fillId="0" borderId="0" xfId="0" applyFont="1" applyAlignment="1">
      <alignment vertical="center" wrapText="1"/>
    </xf>
    <xf numFmtId="0" fontId="188" fillId="0" borderId="0" xfId="0" applyFont="1" applyAlignment="1" applyProtection="1">
      <alignment/>
      <protection/>
    </xf>
    <xf numFmtId="0" fontId="189" fillId="0" borderId="0" xfId="0" applyFont="1" applyAlignment="1" applyProtection="1">
      <alignment vertical="center"/>
      <protection/>
    </xf>
    <xf numFmtId="0" fontId="190" fillId="0" borderId="0" xfId="0" applyFont="1" applyAlignment="1">
      <alignment vertical="center" wrapText="1"/>
    </xf>
    <xf numFmtId="0" fontId="191" fillId="0" borderId="0" xfId="0" applyFont="1" applyAlignment="1" applyProtection="1">
      <alignment/>
      <protection/>
    </xf>
    <xf numFmtId="0" fontId="192" fillId="0" borderId="0" xfId="0" applyFont="1" applyAlignment="1" applyProtection="1">
      <alignment vertical="center"/>
      <protection/>
    </xf>
    <xf numFmtId="0" fontId="188" fillId="0" borderId="0" xfId="0" applyFont="1" applyAlignment="1" applyProtection="1">
      <alignment/>
      <protection/>
    </xf>
    <xf numFmtId="0" fontId="190" fillId="0" borderId="0" xfId="0" applyFont="1" applyAlignment="1">
      <alignment wrapText="1"/>
    </xf>
    <xf numFmtId="0" fontId="193" fillId="0" borderId="0" xfId="0" applyFont="1" applyAlignment="1" applyProtection="1">
      <alignment/>
      <protection/>
    </xf>
    <xf numFmtId="0" fontId="194" fillId="0" borderId="0" xfId="0" applyFont="1" applyBorder="1" applyAlignment="1" applyProtection="1">
      <alignment vertical="center"/>
      <protection/>
    </xf>
    <xf numFmtId="0" fontId="193" fillId="0" borderId="0" xfId="0" applyFont="1" applyBorder="1" applyAlignment="1" applyProtection="1">
      <alignment/>
      <protection/>
    </xf>
    <xf numFmtId="0" fontId="190" fillId="0" borderId="0" xfId="0" applyFont="1" applyAlignment="1">
      <alignment vertical="top" wrapText="1"/>
    </xf>
    <xf numFmtId="0" fontId="195" fillId="0" borderId="0" xfId="0" applyFont="1" applyAlignment="1" applyProtection="1">
      <alignment vertical="top"/>
      <protection/>
    </xf>
    <xf numFmtId="0" fontId="7" fillId="35" borderId="0" xfId="50" applyFont="1" applyFill="1" applyBorder="1" applyAlignment="1" applyProtection="1">
      <alignment horizontal="left" vertical="center" wrapText="1"/>
      <protection/>
    </xf>
    <xf numFmtId="0" fontId="10" fillId="33" borderId="0" xfId="50" applyFont="1" applyFill="1" applyBorder="1" applyAlignment="1" applyProtection="1">
      <alignment horizontal="left" vertical="center" wrapText="1"/>
      <protection/>
    </xf>
    <xf numFmtId="0" fontId="0" fillId="33" borderId="0" xfId="50" applyFill="1" applyBorder="1" applyAlignment="1" applyProtection="1">
      <alignment horizontal="left" vertical="center" wrapText="1"/>
      <protection/>
    </xf>
    <xf numFmtId="0" fontId="196" fillId="20" borderId="43" xfId="50" applyFont="1" applyFill="1" applyBorder="1" applyAlignment="1" applyProtection="1">
      <alignment horizontal="center" vertical="center" wrapText="1"/>
      <protection locked="0"/>
    </xf>
    <xf numFmtId="0" fontId="196" fillId="20" borderId="44" xfId="50" applyFont="1" applyFill="1" applyBorder="1" applyAlignment="1" applyProtection="1">
      <alignment horizontal="center" vertical="center" wrapText="1"/>
      <protection locked="0"/>
    </xf>
    <xf numFmtId="0" fontId="196" fillId="20" borderId="45" xfId="50" applyFont="1" applyFill="1" applyBorder="1" applyAlignment="1" applyProtection="1">
      <alignment horizontal="center" vertical="center" wrapText="1"/>
      <protection locked="0"/>
    </xf>
    <xf numFmtId="0" fontId="99" fillId="36" borderId="0" xfId="0" applyFont="1" applyFill="1" applyAlignment="1" applyProtection="1">
      <alignment horizontal="left" vertical="center" wrapText="1"/>
      <protection/>
    </xf>
    <xf numFmtId="0" fontId="99" fillId="36" borderId="46" xfId="0" applyFont="1" applyFill="1" applyBorder="1" applyAlignment="1" applyProtection="1">
      <alignment horizontal="left" vertical="center" wrapText="1"/>
      <protection locked="0"/>
    </xf>
    <xf numFmtId="0" fontId="99" fillId="36" borderId="47" xfId="0" applyFont="1" applyFill="1" applyBorder="1" applyAlignment="1" applyProtection="1">
      <alignment horizontal="left" vertical="center" wrapText="1"/>
      <protection locked="0"/>
    </xf>
    <xf numFmtId="0" fontId="99" fillId="36" borderId="48" xfId="0" applyFont="1" applyFill="1" applyBorder="1" applyAlignment="1" applyProtection="1">
      <alignment horizontal="left" vertical="center" wrapText="1"/>
      <protection locked="0"/>
    </xf>
    <xf numFmtId="0" fontId="7" fillId="35" borderId="0" xfId="50" applyFont="1" applyFill="1" applyBorder="1" applyAlignment="1" applyProtection="1">
      <alignment horizontal="left" vertical="top" wrapText="1"/>
      <protection/>
    </xf>
    <xf numFmtId="164" fontId="99" fillId="36" borderId="46" xfId="0" applyNumberFormat="1" applyFont="1" applyFill="1" applyBorder="1" applyAlignment="1" applyProtection="1">
      <alignment horizontal="left" vertical="center"/>
      <protection locked="0"/>
    </xf>
    <xf numFmtId="164" fontId="99" fillId="36" borderId="47" xfId="0" applyNumberFormat="1" applyFont="1" applyFill="1" applyBorder="1" applyAlignment="1" applyProtection="1">
      <alignment horizontal="left" vertical="center"/>
      <protection locked="0"/>
    </xf>
    <xf numFmtId="164" fontId="99" fillId="36" borderId="48" xfId="0" applyNumberFormat="1" applyFont="1" applyFill="1" applyBorder="1" applyAlignment="1" applyProtection="1">
      <alignment horizontal="left" vertical="center"/>
      <protection locked="0"/>
    </xf>
    <xf numFmtId="0" fontId="101" fillId="0" borderId="0" xfId="0" applyFont="1" applyAlignment="1" applyProtection="1">
      <alignment horizontal="center" vertical="center" wrapText="1"/>
      <protection/>
    </xf>
    <xf numFmtId="0" fontId="197" fillId="0" borderId="0" xfId="0" applyFont="1" applyAlignment="1" applyProtection="1">
      <alignment horizontal="center" vertical="center"/>
      <protection/>
    </xf>
    <xf numFmtId="165" fontId="197" fillId="0" borderId="0" xfId="0" applyNumberFormat="1" applyFont="1" applyAlignment="1" applyProtection="1">
      <alignment horizontal="center" vertical="center"/>
      <protection/>
    </xf>
    <xf numFmtId="0" fontId="101" fillId="0" borderId="34" xfId="0" applyFont="1" applyFill="1" applyBorder="1" applyAlignment="1" applyProtection="1">
      <alignment horizontal="center"/>
      <protection/>
    </xf>
    <xf numFmtId="0" fontId="33" fillId="0" borderId="0" xfId="0" applyFont="1" applyAlignment="1" applyProtection="1">
      <alignment horizontal="center" vertical="center" wrapText="1"/>
      <protection/>
    </xf>
    <xf numFmtId="0" fontId="99" fillId="0" borderId="35" xfId="0" applyFont="1" applyBorder="1" applyAlignment="1" applyProtection="1">
      <alignment horizontal="left" vertical="center"/>
      <protection/>
    </xf>
    <xf numFmtId="9" fontId="178" fillId="0" borderId="35" xfId="0" applyNumberFormat="1" applyFont="1" applyBorder="1" applyAlignment="1" applyProtection="1">
      <alignment horizontal="center"/>
      <protection/>
    </xf>
    <xf numFmtId="0" fontId="178" fillId="0" borderId="35" xfId="0" applyFont="1" applyBorder="1" applyAlignment="1" applyProtection="1">
      <alignment horizontal="center"/>
      <protection/>
    </xf>
    <xf numFmtId="9" fontId="179" fillId="0" borderId="35" xfId="0" applyNumberFormat="1" applyFont="1" applyBorder="1" applyAlignment="1" applyProtection="1">
      <alignment horizontal="center"/>
      <protection/>
    </xf>
    <xf numFmtId="0" fontId="179" fillId="0" borderId="35" xfId="0" applyFont="1" applyBorder="1" applyAlignment="1" applyProtection="1">
      <alignment horizontal="center"/>
      <protection/>
    </xf>
    <xf numFmtId="9" fontId="177" fillId="0" borderId="35" xfId="0" applyNumberFormat="1" applyFont="1" applyBorder="1" applyAlignment="1" applyProtection="1">
      <alignment horizontal="center"/>
      <protection/>
    </xf>
    <xf numFmtId="0" fontId="177" fillId="0" borderId="35" xfId="0" applyFont="1" applyBorder="1" applyAlignment="1" applyProtection="1">
      <alignment horizontal="center"/>
      <protection/>
    </xf>
    <xf numFmtId="0" fontId="23" fillId="0" borderId="0" xfId="0" applyFont="1" applyAlignment="1" applyProtection="1">
      <alignment horizontal="center" vertical="top" wrapText="1"/>
      <protection/>
    </xf>
    <xf numFmtId="0" fontId="180" fillId="0" borderId="0" xfId="0" applyFont="1" applyAlignment="1" applyProtection="1">
      <alignment horizontal="center" vertical="center" wrapText="1"/>
      <protection/>
    </xf>
    <xf numFmtId="0" fontId="33" fillId="0" borderId="0" xfId="0" applyFont="1" applyAlignment="1" applyProtection="1">
      <alignment horizontal="left" vertical="top" wrapText="1"/>
      <protection/>
    </xf>
    <xf numFmtId="9" fontId="70" fillId="0" borderId="35" xfId="0" applyNumberFormat="1" applyFont="1" applyBorder="1" applyAlignment="1" applyProtection="1">
      <alignment horizontal="center"/>
      <protection/>
    </xf>
    <xf numFmtId="0" fontId="70" fillId="0" borderId="35" xfId="0" applyFont="1" applyBorder="1" applyAlignment="1" applyProtection="1">
      <alignment horizontal="center"/>
      <protection/>
    </xf>
    <xf numFmtId="0" fontId="198" fillId="0" borderId="0" xfId="0" applyNumberFormat="1" applyFont="1" applyAlignment="1" applyProtection="1">
      <alignment horizontal="left" vertical="center"/>
      <protection/>
    </xf>
    <xf numFmtId="165" fontId="199" fillId="0" borderId="0" xfId="0" applyNumberFormat="1" applyFont="1" applyBorder="1" applyAlignment="1" applyProtection="1">
      <alignment horizontal="left" vertical="center"/>
      <protection/>
    </xf>
    <xf numFmtId="0" fontId="70" fillId="0" borderId="0" xfId="0" applyFont="1" applyBorder="1" applyAlignment="1" applyProtection="1">
      <alignment horizontal="center" vertical="center" wrapText="1"/>
      <protection/>
    </xf>
    <xf numFmtId="0" fontId="70" fillId="0" borderId="49" xfId="0" applyFont="1" applyBorder="1" applyAlignment="1" applyProtection="1">
      <alignment horizontal="center" vertical="center" wrapText="1"/>
      <protection/>
    </xf>
    <xf numFmtId="0" fontId="177" fillId="0" borderId="0" xfId="0" applyFont="1" applyBorder="1" applyAlignment="1" applyProtection="1">
      <alignment horizontal="center" vertical="center"/>
      <protection/>
    </xf>
    <xf numFmtId="0" fontId="177" fillId="0" borderId="49" xfId="0" applyFont="1" applyBorder="1" applyAlignment="1" applyProtection="1">
      <alignment horizontal="center" vertical="center"/>
      <protection/>
    </xf>
    <xf numFmtId="0" fontId="178" fillId="0" borderId="0" xfId="0" applyFont="1" applyBorder="1" applyAlignment="1" applyProtection="1">
      <alignment horizontal="center" vertical="center"/>
      <protection/>
    </xf>
    <xf numFmtId="0" fontId="178" fillId="0" borderId="49" xfId="0" applyFont="1" applyBorder="1" applyAlignment="1" applyProtection="1">
      <alignment horizontal="center" vertical="center"/>
      <protection/>
    </xf>
    <xf numFmtId="0" fontId="179" fillId="0" borderId="0" xfId="0" applyFont="1" applyBorder="1" applyAlignment="1" applyProtection="1">
      <alignment horizontal="center"/>
      <protection/>
    </xf>
    <xf numFmtId="0" fontId="179" fillId="0" borderId="49" xfId="0" applyFont="1" applyBorder="1" applyAlignment="1" applyProtection="1">
      <alignment horizontal="center"/>
      <protection/>
    </xf>
    <xf numFmtId="0" fontId="128" fillId="42" borderId="0" xfId="0" applyFont="1" applyFill="1" applyAlignment="1" applyProtection="1">
      <alignment horizontal="center"/>
      <protection/>
    </xf>
    <xf numFmtId="0" fontId="128" fillId="42" borderId="34" xfId="0" applyFont="1" applyFill="1" applyBorder="1" applyAlignment="1" applyProtection="1">
      <alignment horizontal="center"/>
      <protection/>
    </xf>
    <xf numFmtId="0" fontId="186" fillId="0" borderId="0" xfId="0" applyFont="1" applyBorder="1" applyAlignment="1" applyProtection="1">
      <alignment horizontal="center" vertical="center" wrapText="1"/>
      <protection/>
    </xf>
    <xf numFmtId="0" fontId="22" fillId="35" borderId="0" xfId="0" applyFont="1" applyFill="1" applyBorder="1" applyAlignment="1" applyProtection="1">
      <alignment horizontal="center" vertical="center" wrapText="1"/>
      <protection/>
    </xf>
    <xf numFmtId="0" fontId="32" fillId="35"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9" fontId="193" fillId="0" borderId="0" xfId="0" applyNumberFormat="1" applyFont="1" applyBorder="1" applyAlignment="1" applyProtection="1">
      <alignment horizontal="left"/>
      <protection/>
    </xf>
    <xf numFmtId="9" fontId="193" fillId="0" borderId="50" xfId="0" applyNumberFormat="1" applyFont="1" applyBorder="1" applyAlignment="1" applyProtection="1">
      <alignment horizontal="left"/>
      <protection/>
    </xf>
    <xf numFmtId="0" fontId="32" fillId="0" borderId="0" xfId="0" applyFont="1" applyFill="1" applyBorder="1" applyAlignment="1" applyProtection="1">
      <alignment horizontal="center" vertical="center" wrapText="1"/>
      <protection/>
    </xf>
    <xf numFmtId="165" fontId="200" fillId="0" borderId="0" xfId="0" applyNumberFormat="1" applyFont="1" applyBorder="1" applyAlignment="1" applyProtection="1">
      <alignment horizontal="left" vertical="center"/>
      <protection/>
    </xf>
    <xf numFmtId="0" fontId="194" fillId="0" borderId="0" xfId="0" applyFont="1" applyBorder="1" applyAlignment="1" applyProtection="1">
      <alignment horizontal="left" vertical="center"/>
      <protection/>
    </xf>
    <xf numFmtId="0" fontId="194" fillId="43" borderId="51" xfId="0" applyFont="1" applyFill="1" applyBorder="1" applyAlignment="1" applyProtection="1">
      <alignment horizontal="center" vertical="center"/>
      <protection/>
    </xf>
    <xf numFmtId="0" fontId="194" fillId="43" borderId="50" xfId="0" applyFont="1" applyFill="1" applyBorder="1" applyAlignment="1" applyProtection="1">
      <alignment horizontal="center" vertical="center"/>
      <protection/>
    </xf>
    <xf numFmtId="0" fontId="194" fillId="43" borderId="52" xfId="0" applyFont="1" applyFill="1" applyBorder="1" applyAlignment="1" applyProtection="1">
      <alignment horizontal="center" vertical="center"/>
      <protection/>
    </xf>
    <xf numFmtId="0" fontId="194" fillId="43" borderId="53" xfId="0" applyFont="1" applyFill="1" applyBorder="1" applyAlignment="1" applyProtection="1">
      <alignment horizontal="center" vertical="center"/>
      <protection/>
    </xf>
    <xf numFmtId="0" fontId="194" fillId="43" borderId="54" xfId="0" applyFont="1" applyFill="1" applyBorder="1" applyAlignment="1" applyProtection="1">
      <alignment horizontal="center" vertical="center"/>
      <protection/>
    </xf>
    <xf numFmtId="0" fontId="194" fillId="43" borderId="55" xfId="0" applyFont="1" applyFill="1" applyBorder="1" applyAlignment="1" applyProtection="1">
      <alignment horizontal="center" vertical="center"/>
      <protection/>
    </xf>
    <xf numFmtId="0" fontId="194" fillId="44" borderId="51" xfId="0" applyFont="1" applyFill="1" applyBorder="1" applyAlignment="1" applyProtection="1">
      <alignment horizontal="center" vertical="center"/>
      <protection/>
    </xf>
    <xf numFmtId="0" fontId="194" fillId="44" borderId="50" xfId="0" applyFont="1" applyFill="1" applyBorder="1" applyAlignment="1" applyProtection="1">
      <alignment horizontal="center" vertical="center"/>
      <protection/>
    </xf>
    <xf numFmtId="0" fontId="194" fillId="44" borderId="52" xfId="0" applyFont="1" applyFill="1" applyBorder="1" applyAlignment="1" applyProtection="1">
      <alignment horizontal="center" vertical="center"/>
      <protection/>
    </xf>
    <xf numFmtId="0" fontId="194" fillId="44" borderId="53" xfId="0" applyFont="1" applyFill="1" applyBorder="1" applyAlignment="1" applyProtection="1">
      <alignment horizontal="center" vertical="center"/>
      <protection/>
    </xf>
    <xf numFmtId="0" fontId="194" fillId="44" borderId="54" xfId="0" applyFont="1" applyFill="1" applyBorder="1" applyAlignment="1" applyProtection="1">
      <alignment horizontal="center" vertical="center"/>
      <protection/>
    </xf>
    <xf numFmtId="0" fontId="194" fillId="44" borderId="55" xfId="0" applyFont="1" applyFill="1" applyBorder="1" applyAlignment="1" applyProtection="1">
      <alignment horizontal="center" vertical="center"/>
      <protection/>
    </xf>
    <xf numFmtId="0" fontId="194" fillId="45" borderId="51" xfId="0" applyFont="1" applyFill="1" applyBorder="1" applyAlignment="1" applyProtection="1">
      <alignment horizontal="center" vertical="center"/>
      <protection/>
    </xf>
    <xf numFmtId="0" fontId="194" fillId="45" borderId="50" xfId="0" applyFont="1" applyFill="1" applyBorder="1" applyAlignment="1" applyProtection="1">
      <alignment horizontal="center" vertical="center"/>
      <protection/>
    </xf>
    <xf numFmtId="0" fontId="194" fillId="45" borderId="52" xfId="0" applyFont="1" applyFill="1" applyBorder="1" applyAlignment="1" applyProtection="1">
      <alignment horizontal="center" vertical="center"/>
      <protection/>
    </xf>
    <xf numFmtId="0" fontId="194" fillId="45" borderId="53" xfId="0" applyFont="1" applyFill="1" applyBorder="1" applyAlignment="1" applyProtection="1">
      <alignment horizontal="center" vertical="center"/>
      <protection/>
    </xf>
    <xf numFmtId="0" fontId="194" fillId="45" borderId="54" xfId="0" applyFont="1" applyFill="1" applyBorder="1" applyAlignment="1" applyProtection="1">
      <alignment horizontal="center" vertical="center"/>
      <protection/>
    </xf>
    <xf numFmtId="0" fontId="194" fillId="45" borderId="55" xfId="0" applyFont="1" applyFill="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2" xfId="50"/>
    <cellStyle name="Normal 5"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6">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auto="1"/>
      </font>
      <fill>
        <patternFill>
          <bgColor rgb="FFFF0000"/>
        </patternFill>
      </fill>
    </dxf>
    <dxf>
      <font>
        <b/>
        <i val="0"/>
        <color theme="9" tint="-0.24993999302387238"/>
      </font>
      <fill>
        <patternFill>
          <bgColor rgb="FFFFCC99"/>
        </patternFill>
      </fill>
    </dxf>
    <dxf>
      <font>
        <color theme="5" tint="-0.4999699890613556"/>
      </font>
      <fill>
        <patternFill>
          <bgColor theme="5" tint="0.5999600291252136"/>
        </patternFill>
      </fill>
    </dxf>
    <dxf>
      <font>
        <color theme="6" tint="-0.4999699890613556"/>
      </font>
      <fill>
        <patternFill>
          <bgColor theme="6" tint="0.5999600291252136"/>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indexed="42"/>
        </patternFill>
      </fill>
      <border>
        <left/>
        <right/>
        <top/>
        <bottom/>
      </border>
    </dxf>
    <dxf>
      <fill>
        <patternFill>
          <bgColor indexed="29"/>
        </patternFill>
      </fill>
      <border>
        <left/>
        <right/>
        <top/>
        <bottom/>
      </border>
    </dxf>
    <dxf>
      <font>
        <color indexed="29"/>
      </font>
      <fill>
        <patternFill>
          <bgColor indexed="29"/>
        </patternFill>
      </fill>
    </dxf>
    <dxf>
      <font>
        <color indexed="42"/>
      </font>
      <fill>
        <patternFill>
          <bgColor indexed="42"/>
        </patternFill>
      </fill>
    </dxf>
    <dxf>
      <font>
        <color indexed="47"/>
      </font>
      <fill>
        <patternFill>
          <bgColor indexed="47"/>
        </patternFill>
      </fill>
    </dxf>
    <dxf>
      <fill>
        <patternFill>
          <bgColor indexed="47"/>
        </patternFill>
      </fill>
      <border>
        <left/>
        <right/>
        <top/>
        <bottom/>
      </border>
    </dxf>
    <dxf>
      <fill>
        <patternFill>
          <bgColor indexed="42"/>
        </patternFill>
      </fill>
      <border>
        <left/>
        <right/>
        <top/>
        <bottom/>
      </border>
    </dxf>
    <dxf>
      <fill>
        <patternFill>
          <bgColor indexed="29"/>
        </patternFill>
      </fill>
      <border>
        <left/>
        <right/>
        <top/>
        <bottom/>
      </border>
    </dxf>
    <dxf>
      <font>
        <color indexed="29"/>
      </font>
      <fill>
        <patternFill>
          <bgColor indexed="29"/>
        </patternFill>
      </fill>
    </dxf>
    <dxf>
      <font>
        <color indexed="42"/>
      </font>
      <fill>
        <patternFill>
          <bgColor indexed="42"/>
        </patternFill>
      </fill>
    </dxf>
    <dxf>
      <font>
        <color indexed="47"/>
      </font>
      <fill>
        <patternFill>
          <bgColor indexed="47"/>
        </patternFill>
      </fill>
    </dxf>
    <dxf>
      <fill>
        <patternFill>
          <bgColor indexed="47"/>
        </patternFill>
      </fill>
      <border>
        <left/>
        <right/>
        <top/>
        <bottom/>
      </border>
    </dxf>
    <dxf>
      <fill>
        <patternFill>
          <bgColor indexed="42"/>
        </patternFill>
      </fill>
      <border>
        <left/>
        <right/>
        <top/>
        <bottom/>
      </border>
    </dxf>
    <dxf>
      <fill>
        <patternFill>
          <bgColor indexed="29"/>
        </patternFill>
      </fill>
      <border>
        <left/>
        <right/>
        <top/>
        <bottom/>
      </border>
    </dxf>
    <dxf>
      <font>
        <color indexed="29"/>
      </font>
      <fill>
        <patternFill>
          <bgColor indexed="29"/>
        </patternFill>
      </fill>
    </dxf>
    <dxf>
      <font>
        <color indexed="42"/>
      </font>
      <fill>
        <patternFill>
          <bgColor indexed="42"/>
        </patternFill>
      </fill>
    </dxf>
    <dxf>
      <font>
        <color indexed="47"/>
      </font>
      <fill>
        <patternFill>
          <bgColor indexed="47"/>
        </patternFill>
      </fill>
    </dxf>
    <dxf>
      <fill>
        <patternFill>
          <bgColor indexed="47"/>
        </patternFill>
      </fill>
      <border>
        <left/>
        <right/>
        <top/>
        <bottom/>
      </border>
    </dxf>
    <dxf>
      <fill>
        <patternFill>
          <bgColor indexed="42"/>
        </patternFill>
      </fill>
      <border>
        <left/>
        <right/>
        <top/>
        <bottom/>
      </border>
    </dxf>
    <dxf>
      <fill>
        <patternFill>
          <bgColor indexed="29"/>
        </patternFill>
      </fill>
      <border>
        <left/>
        <right/>
        <top/>
        <bottom/>
      </border>
    </dxf>
    <dxf>
      <fill>
        <patternFill>
          <bgColor theme="9" tint="0.3999499976634979"/>
        </patternFill>
      </fill>
    </dxf>
    <dxf>
      <fill>
        <patternFill>
          <bgColor rgb="FFCCFFCC"/>
        </patternFill>
      </fill>
    </dxf>
    <dxf>
      <font>
        <color indexed="29"/>
      </font>
      <fill>
        <patternFill>
          <bgColor indexed="29"/>
        </patternFill>
      </fill>
    </dxf>
    <dxf>
      <font>
        <color indexed="9"/>
      </font>
    </dxf>
    <dxf>
      <font>
        <color indexed="42"/>
      </font>
      <fill>
        <patternFill>
          <bgColor indexed="42"/>
        </patternFill>
      </fill>
    </dxf>
    <dxf>
      <font>
        <color indexed="47"/>
      </font>
      <fill>
        <patternFill>
          <bgColor indexed="47"/>
        </patternFill>
      </fill>
    </dxf>
    <dxf>
      <fill>
        <patternFill>
          <bgColor indexed="47"/>
        </patternFill>
      </fill>
      <border>
        <left/>
        <right/>
        <top/>
        <bottom/>
      </border>
    </dxf>
    <dxf>
      <font>
        <color indexed="9"/>
      </font>
    </dxf>
    <dxf>
      <font>
        <color rgb="FFFFFFFF"/>
      </font>
      <border/>
    </dxf>
    <dxf>
      <font>
        <color rgb="FFFFCC99"/>
      </font>
      <fill>
        <patternFill>
          <bgColor rgb="FFFFCC99"/>
        </patternFill>
      </fill>
      <border/>
    </dxf>
    <dxf>
      <font>
        <color rgb="FFCCFFCC"/>
      </font>
      <fill>
        <patternFill>
          <bgColor rgb="FFCCFFCC"/>
        </patternFill>
      </fill>
      <border/>
    </dxf>
    <dxf>
      <font>
        <color rgb="FFFF8080"/>
      </font>
      <fill>
        <patternFill>
          <bgColor rgb="FFFF8080"/>
        </patternFill>
      </fill>
      <border/>
    </dxf>
    <dxf>
      <font>
        <color theme="6" tint="-0.4999699890613556"/>
      </font>
      <fill>
        <patternFill>
          <bgColor theme="6" tint="0.5999600291252136"/>
        </patternFill>
      </fill>
      <border/>
    </dxf>
    <dxf>
      <font>
        <color theme="5" tint="-0.4999699890613556"/>
      </font>
      <fill>
        <patternFill>
          <bgColor theme="5" tint="0.5999600291252136"/>
        </patternFill>
      </fill>
      <border/>
    </dxf>
    <dxf>
      <font>
        <b/>
        <i val="0"/>
        <color theme="9" tint="-0.24993999302387238"/>
      </font>
      <fill>
        <patternFill>
          <bgColor rgb="FFFFCC99"/>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25"/>
          <c:y val="0.1705"/>
          <c:w val="0.5365"/>
          <c:h val="0.718"/>
        </c:manualLayout>
      </c:layout>
      <c:radarChart>
        <c:radarStyle val="filled"/>
        <c:varyColors val="0"/>
        <c:ser>
          <c:idx val="3"/>
          <c:order val="0"/>
          <c:tx>
            <c:v>Echantillon - valeurs max de votre échantillon d'unités de soins</c:v>
          </c:tx>
          <c:spPr>
            <a:solidFill>
              <a:srgbClr val="DCE6F2"/>
            </a:solidFill>
            <a:ln w="381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 résultats'!$CK$72:$CK$77</c:f>
              <c:strCache/>
            </c:strRef>
          </c:cat>
          <c:val>
            <c:numRef>
              <c:f>'Synthèse résultats'!$CJ$72:$CJ$77</c:f>
              <c:numCache/>
            </c:numRef>
          </c:val>
        </c:ser>
        <c:ser>
          <c:idx val="2"/>
          <c:order val="1"/>
          <c:tx>
            <c:v>Votre position (moyenne de votre échantillon d'unités de soins)</c:v>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 résultats'!$CK$72:$CK$77</c:f>
              <c:strCache/>
            </c:strRef>
          </c:cat>
          <c:val>
            <c:numRef>
              <c:f>'Synthèse résultats'!$CG$72:$CG$77</c:f>
              <c:numCache/>
            </c:numRef>
          </c:val>
        </c:ser>
        <c:ser>
          <c:idx val="0"/>
          <c:order val="2"/>
          <c:tx>
            <c:v>Echantillon - valeurs min de votre échantillon d'unités de soins)</c:v>
          </c:tx>
          <c:spPr>
            <a:solidFill>
              <a:srgbClr val="FFFFFF"/>
            </a:solidFill>
            <a:ln w="381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 résultats'!$CK$72:$CK$77</c:f>
              <c:strCache/>
            </c:strRef>
          </c:cat>
          <c:val>
            <c:numRef>
              <c:f>'Synthèse résultats'!$CI$72:$CI$77</c:f>
              <c:numCache/>
            </c:numRef>
          </c:val>
        </c:ser>
        <c:axId val="12706529"/>
        <c:axId val="47249898"/>
      </c:radarChart>
      <c:catAx>
        <c:axId val="12706529"/>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47249898"/>
        <c:crosses val="autoZero"/>
        <c:auto val="0"/>
        <c:lblOffset val="100"/>
        <c:tickLblSkip val="1"/>
        <c:noMultiLvlLbl val="0"/>
      </c:catAx>
      <c:valAx>
        <c:axId val="47249898"/>
        <c:scaling>
          <c:orientation val="minMax"/>
          <c:max val="1.05"/>
          <c:min val="0"/>
        </c:scaling>
        <c:axPos val="l"/>
        <c:majorGridlines>
          <c:spPr>
            <a:ln w="3175">
              <a:solidFill>
                <a:srgbClr val="000000"/>
              </a:solidFill>
              <a:prstDash val="dash"/>
            </a:ln>
          </c:spPr>
        </c:majorGridlines>
        <c:delete val="0"/>
        <c:numFmt formatCode="General" sourceLinked="1"/>
        <c:majorTickMark val="cross"/>
        <c:minorTickMark val="cross"/>
        <c:tickLblPos val="nextTo"/>
        <c:spPr>
          <a:ln w="3175">
            <a:solidFill>
              <a:srgbClr val="333333"/>
            </a:solidFill>
          </a:ln>
        </c:spPr>
        <c:txPr>
          <a:bodyPr vert="horz" rot="0"/>
          <a:lstStyle/>
          <a:p>
            <a:pPr>
              <a:defRPr lang="en-US" cap="none" sz="1200" b="0" i="0" u="none" baseline="0">
                <a:solidFill>
                  <a:srgbClr val="000000"/>
                </a:solidFill>
              </a:defRPr>
            </a:pPr>
          </a:p>
        </c:txPr>
        <c:crossAx val="12706529"/>
        <c:crossesAt val="1"/>
        <c:crossBetween val="between"/>
        <c:dispUnits/>
        <c:majorUnit val="0.2"/>
        <c:minorUnit val="0.2"/>
      </c:valAx>
      <c:spPr>
        <a:noFill/>
        <a:ln>
          <a:noFill/>
        </a:ln>
      </c:spPr>
    </c:plotArea>
    <c:legend>
      <c:legendPos val="r"/>
      <c:layout>
        <c:manualLayout>
          <c:xMode val="edge"/>
          <c:yMode val="edge"/>
          <c:x val="0.60575"/>
          <c:y val="0.09975"/>
          <c:w val="0.31225"/>
          <c:h val="0.226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1705"/>
          <c:w val="0.5535"/>
          <c:h val="0.718"/>
        </c:manualLayout>
      </c:layout>
      <c:radarChart>
        <c:radarStyle val="filled"/>
        <c:varyColors val="0"/>
        <c:ser>
          <c:idx val="3"/>
          <c:order val="0"/>
          <c:tx>
            <c:v>Echantillon - valeurs max de votre échantillon d'unités de soins</c:v>
          </c:tx>
          <c:spPr>
            <a:solidFill>
              <a:srgbClr val="DCE6F2"/>
            </a:solidFill>
            <a:ln w="381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 résultats'!$CK$78:$CK$82</c:f>
              <c:strCache/>
            </c:strRef>
          </c:cat>
          <c:val>
            <c:numRef>
              <c:f>'Synthèse résultats'!$CJ$78:$CJ$82</c:f>
              <c:numCache/>
            </c:numRef>
          </c:val>
        </c:ser>
        <c:ser>
          <c:idx val="2"/>
          <c:order val="1"/>
          <c:tx>
            <c:v>Votre position (moyenne de votre échantillon d'unités de soins)</c:v>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 résultats'!$CK$78:$CK$82</c:f>
              <c:strCache/>
            </c:strRef>
          </c:cat>
          <c:val>
            <c:numRef>
              <c:f>'Synthèse résultats'!$CG$78:$CG$82</c:f>
              <c:numCache/>
            </c:numRef>
          </c:val>
        </c:ser>
        <c:ser>
          <c:idx val="0"/>
          <c:order val="2"/>
          <c:tx>
            <c:v>Echantillon - valeurs min de votre échantillon d'unités de soins)</c:v>
          </c:tx>
          <c:spPr>
            <a:solidFill>
              <a:srgbClr val="FFFFFF"/>
            </a:solidFill>
            <a:ln w="381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 résultats'!$CK$78:$CK$82</c:f>
              <c:strCache/>
            </c:strRef>
          </c:cat>
          <c:val>
            <c:numRef>
              <c:f>'Synthèse résultats'!$CI$78:$CI$82</c:f>
              <c:numCache/>
            </c:numRef>
          </c:val>
        </c:ser>
        <c:axId val="22595899"/>
        <c:axId val="2036500"/>
      </c:radarChart>
      <c:catAx>
        <c:axId val="22595899"/>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2036500"/>
        <c:crosses val="autoZero"/>
        <c:auto val="0"/>
        <c:lblOffset val="100"/>
        <c:tickLblSkip val="1"/>
        <c:noMultiLvlLbl val="0"/>
      </c:catAx>
      <c:valAx>
        <c:axId val="2036500"/>
        <c:scaling>
          <c:orientation val="minMax"/>
          <c:max val="1.05"/>
          <c:min val="0"/>
        </c:scaling>
        <c:axPos val="l"/>
        <c:majorGridlines>
          <c:spPr>
            <a:ln w="3175">
              <a:solidFill>
                <a:srgbClr val="000000"/>
              </a:solidFill>
              <a:prstDash val="dash"/>
            </a:ln>
          </c:spPr>
        </c:majorGridlines>
        <c:delete val="0"/>
        <c:numFmt formatCode="General" sourceLinked="1"/>
        <c:majorTickMark val="cross"/>
        <c:minorTickMark val="cross"/>
        <c:tickLblPos val="nextTo"/>
        <c:spPr>
          <a:ln w="3175">
            <a:solidFill>
              <a:srgbClr val="333333"/>
            </a:solidFill>
          </a:ln>
        </c:spPr>
        <c:txPr>
          <a:bodyPr vert="horz" rot="0"/>
          <a:lstStyle/>
          <a:p>
            <a:pPr>
              <a:defRPr lang="en-US" cap="none" sz="1200" b="0" i="0" u="none" baseline="0">
                <a:solidFill>
                  <a:srgbClr val="000000"/>
                </a:solidFill>
              </a:defRPr>
            </a:pPr>
          </a:p>
        </c:txPr>
        <c:crossAx val="22595899"/>
        <c:crossesAt val="1"/>
        <c:crossBetween val="between"/>
        <c:dispUnits/>
        <c:majorUnit val="0.2"/>
        <c:minorUnit val="0.2"/>
      </c:valAx>
      <c:spPr>
        <a:noFill/>
        <a:ln>
          <a:noFill/>
        </a:ln>
      </c:spPr>
    </c:plotArea>
    <c:legend>
      <c:legendPos val="r"/>
      <c:layout>
        <c:manualLayout>
          <c:xMode val="edge"/>
          <c:yMode val="edge"/>
          <c:x val="0.6025"/>
          <c:y val="0.09875"/>
          <c:w val="0.31275"/>
          <c:h val="0.226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375"/>
          <c:y val="0.17025"/>
          <c:w val="0.5275"/>
          <c:h val="0.718"/>
        </c:manualLayout>
      </c:layout>
      <c:radarChart>
        <c:radarStyle val="filled"/>
        <c:varyColors val="0"/>
        <c:ser>
          <c:idx val="3"/>
          <c:order val="0"/>
          <c:tx>
            <c:v>Echantillon - valeurs max de votre échantillon d'unités de soins</c:v>
          </c:tx>
          <c:spPr>
            <a:solidFill>
              <a:srgbClr val="DCE6F2"/>
            </a:solidFill>
            <a:ln w="381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 résultats'!$CK$85:$CK$89</c:f>
              <c:strCache/>
            </c:strRef>
          </c:cat>
          <c:val>
            <c:numRef>
              <c:f>'Synthèse résultats'!$CJ$85:$CJ$89</c:f>
              <c:numCache/>
            </c:numRef>
          </c:val>
        </c:ser>
        <c:ser>
          <c:idx val="2"/>
          <c:order val="1"/>
          <c:tx>
            <c:v>Votre position (moyenne de votre échantillon d'unités de soins)</c:v>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 résultats'!$CK$85:$CK$89</c:f>
              <c:strCache/>
            </c:strRef>
          </c:cat>
          <c:val>
            <c:numRef>
              <c:f>'Synthèse résultats'!$CG$85:$CG$89</c:f>
              <c:numCache/>
            </c:numRef>
          </c:val>
        </c:ser>
        <c:ser>
          <c:idx val="0"/>
          <c:order val="2"/>
          <c:tx>
            <c:v>Echantillon - valeurs min de votre échantillon d'unités de soins)</c:v>
          </c:tx>
          <c:spPr>
            <a:solidFill>
              <a:srgbClr val="FFFFFF"/>
            </a:solidFill>
            <a:ln w="38100">
              <a:solidFill>
                <a:srgbClr val="666699"/>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 résultats'!$CK$85:$CK$89</c:f>
              <c:strCache/>
            </c:strRef>
          </c:cat>
          <c:val>
            <c:numRef>
              <c:f>'Synthèse résultats'!$CI$85:$CI$89</c:f>
              <c:numCache/>
            </c:numRef>
          </c:val>
        </c:ser>
        <c:axId val="18328501"/>
        <c:axId val="30738782"/>
      </c:radarChart>
      <c:catAx>
        <c:axId val="18328501"/>
        <c:scaling>
          <c:orientation val="minMax"/>
        </c:scaling>
        <c:axPos val="b"/>
        <c:majorGridlines>
          <c:spPr>
            <a:ln w="3175">
              <a:solidFill>
                <a:srgbClr val="333333"/>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30738782"/>
        <c:crosses val="autoZero"/>
        <c:auto val="0"/>
        <c:lblOffset val="100"/>
        <c:tickLblSkip val="1"/>
        <c:noMultiLvlLbl val="0"/>
      </c:catAx>
      <c:valAx>
        <c:axId val="30738782"/>
        <c:scaling>
          <c:orientation val="minMax"/>
          <c:max val="1.05"/>
          <c:min val="0"/>
        </c:scaling>
        <c:axPos val="l"/>
        <c:majorGridlines>
          <c:spPr>
            <a:ln w="3175">
              <a:solidFill>
                <a:srgbClr val="000000"/>
              </a:solidFill>
              <a:prstDash val="dash"/>
            </a:ln>
          </c:spPr>
        </c:majorGridlines>
        <c:delete val="0"/>
        <c:numFmt formatCode="General" sourceLinked="1"/>
        <c:majorTickMark val="cross"/>
        <c:minorTickMark val="cross"/>
        <c:tickLblPos val="nextTo"/>
        <c:spPr>
          <a:ln w="3175">
            <a:solidFill>
              <a:srgbClr val="333333"/>
            </a:solidFill>
          </a:ln>
        </c:spPr>
        <c:txPr>
          <a:bodyPr vert="horz" rot="0"/>
          <a:lstStyle/>
          <a:p>
            <a:pPr>
              <a:defRPr lang="en-US" cap="none" sz="1200" b="0" i="0" u="none" baseline="0">
                <a:solidFill>
                  <a:srgbClr val="000000"/>
                </a:solidFill>
              </a:defRPr>
            </a:pPr>
          </a:p>
        </c:txPr>
        <c:crossAx val="18328501"/>
        <c:crossesAt val="1"/>
        <c:crossBetween val="between"/>
        <c:dispUnits/>
        <c:majorUnit val="0.2"/>
        <c:minorUnit val="0.2"/>
      </c:valAx>
      <c:spPr>
        <a:noFill/>
        <a:ln>
          <a:noFill/>
        </a:ln>
      </c:spPr>
    </c:plotArea>
    <c:legend>
      <c:legendPos val="r"/>
      <c:layout>
        <c:manualLayout>
          <c:xMode val="edge"/>
          <c:yMode val="edge"/>
          <c:x val="0.59675"/>
          <c:y val="0.096"/>
          <c:w val="0.31375"/>
          <c:h val="0.237"/>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hyperlink" Target="#'1 - Synth&#232;se Circuit DMS US'!A1" /><Relationship Id="rId8" Type="http://schemas.openxmlformats.org/officeDocument/2006/relationships/hyperlink" Target="#'3 - Synth&#232;se Circuit DMI US'!A1" /><Relationship Id="rId9" Type="http://schemas.openxmlformats.org/officeDocument/2006/relationships/hyperlink" Target="#'Accueil synth&#232;se'!A1" /><Relationship Id="rId10" Type="http://schemas.openxmlformats.org/officeDocument/2006/relationships/hyperlink" Target="#'2 - Synth&#232;se Pratiques de soins'!A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hyperlink" Target="#'1 - Synth&#232;se Circuit DMS US'!A1" /><Relationship Id="rId7" Type="http://schemas.openxmlformats.org/officeDocument/2006/relationships/hyperlink" Target="#'3 - Synth&#232;se Circuit DMI US'!A1" /><Relationship Id="rId8" Type="http://schemas.openxmlformats.org/officeDocument/2006/relationships/hyperlink" Target="#'Accueil synth&#232;se'!A1" /><Relationship Id="rId9" Type="http://schemas.openxmlformats.org/officeDocument/2006/relationships/hyperlink" Target="#'2 - Synth&#232;se Pratiques de soins'!A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3.png" /><Relationship Id="rId3" Type="http://schemas.openxmlformats.org/officeDocument/2006/relationships/image" Target="../media/image14.png" /><Relationship Id="rId4" Type="http://schemas.openxmlformats.org/officeDocument/2006/relationships/image" Target="../media/image15.png" /><Relationship Id="rId5" Type="http://schemas.openxmlformats.org/officeDocument/2006/relationships/image" Target="../media/image5.png" /><Relationship Id="rId6" Type="http://schemas.openxmlformats.org/officeDocument/2006/relationships/hyperlink" Target="#'1 - Synth&#232;se Circuit DMS US'!A1" /><Relationship Id="rId7" Type="http://schemas.openxmlformats.org/officeDocument/2006/relationships/hyperlink" Target="#'3 - Synth&#232;se Circuit DMI US'!A1" /><Relationship Id="rId8" Type="http://schemas.openxmlformats.org/officeDocument/2006/relationships/hyperlink" Target="#'Accueil synth&#232;se'!A1" /><Relationship Id="rId9" Type="http://schemas.openxmlformats.org/officeDocument/2006/relationships/hyperlink" Target="#'2 - Synth&#232;se Pratiques de soins'!A1" /></Relationships>
</file>

<file path=xl/drawings/_rels/drawing5.xml.rels><?xml version="1.0" encoding="utf-8" standalone="yes"?><Relationships xmlns="http://schemas.openxmlformats.org/package/2006/relationships"><Relationship Id="rId1" Type="http://schemas.openxmlformats.org/officeDocument/2006/relationships/hyperlink" Target="#'Synth&#232;se cartographie'!A1" /><Relationship Id="rId2" Type="http://schemas.openxmlformats.org/officeDocument/2006/relationships/hyperlink" Target="#'Accueil synth&#232;se'!A1" /><Relationship Id="rId3" Type="http://schemas.openxmlformats.org/officeDocument/2006/relationships/hyperlink" Target="#'Synth&#232;se scores'!A1" /><Relationship Id="rId4" Type="http://schemas.openxmlformats.org/officeDocument/2006/relationships/hyperlink" Target="#'Synth&#232;se radars'!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Synth&#232;se cartographie'!A1" /><Relationship Id="rId5" Type="http://schemas.openxmlformats.org/officeDocument/2006/relationships/hyperlink" Target="#'Accueil synth&#232;se'!A1" /><Relationship Id="rId6" Type="http://schemas.openxmlformats.org/officeDocument/2006/relationships/hyperlink" Target="#'Synth&#232;se scores'!A1" /><Relationship Id="rId7" Type="http://schemas.openxmlformats.org/officeDocument/2006/relationships/hyperlink" Target="#'Synth&#232;se r&#233;sultats'!A1" /><Relationship Id="rId8" Type="http://schemas.openxmlformats.org/officeDocument/2006/relationships/image" Target="../media/image16.jpeg" /></Relationships>
</file>

<file path=xl/drawings/_rels/drawing7.xml.rels><?xml version="1.0" encoding="utf-8" standalone="yes"?><Relationships xmlns="http://schemas.openxmlformats.org/package/2006/relationships"><Relationship Id="rId1" Type="http://schemas.openxmlformats.org/officeDocument/2006/relationships/hyperlink" Target="#'Synth&#232;se cartographie'!A1" /><Relationship Id="rId2" Type="http://schemas.openxmlformats.org/officeDocument/2006/relationships/hyperlink" Target="#'Accueil synth&#232;se'!A1" /><Relationship Id="rId3" Type="http://schemas.openxmlformats.org/officeDocument/2006/relationships/hyperlink" Target="#'Synth&#232;se scores'!A1" /><Relationship Id="rId4" Type="http://schemas.openxmlformats.org/officeDocument/2006/relationships/hyperlink" Target="#'Synth&#232;se radars'!A1" /><Relationship Id="rId5" Type="http://schemas.openxmlformats.org/officeDocument/2006/relationships/image" Target="../media/image17.png" /><Relationship Id="rId6"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161925</xdr:rowOff>
    </xdr:from>
    <xdr:to>
      <xdr:col>18</xdr:col>
      <xdr:colOff>38100</xdr:colOff>
      <xdr:row>10</xdr:row>
      <xdr:rowOff>123825</xdr:rowOff>
    </xdr:to>
    <xdr:pic>
      <xdr:nvPicPr>
        <xdr:cNvPr id="1" name="COUV_PPT_01_OK.png" descr="/Users/pixelis/Desktop/pour masque PPT/COUV_PPT_01_OK.png"/>
        <xdr:cNvPicPr preferRelativeResize="1">
          <a:picLocks noChangeAspect="1"/>
        </xdr:cNvPicPr>
      </xdr:nvPicPr>
      <xdr:blipFill>
        <a:blip r:embed="rId1"/>
        <a:stretch>
          <a:fillRect/>
        </a:stretch>
      </xdr:blipFill>
      <xdr:spPr>
        <a:xfrm>
          <a:off x="142875" y="276225"/>
          <a:ext cx="13182600" cy="2828925"/>
        </a:xfrm>
        <a:prstGeom prst="rect">
          <a:avLst/>
        </a:prstGeom>
        <a:noFill/>
        <a:ln w="9525" cmpd="sng">
          <a:noFill/>
        </a:ln>
      </xdr:spPr>
    </xdr:pic>
    <xdr:clientData/>
  </xdr:twoCellAnchor>
  <xdr:twoCellAnchor>
    <xdr:from>
      <xdr:col>1</xdr:col>
      <xdr:colOff>57150</xdr:colOff>
      <xdr:row>1</xdr:row>
      <xdr:rowOff>19050</xdr:rowOff>
    </xdr:from>
    <xdr:to>
      <xdr:col>5</xdr:col>
      <xdr:colOff>1209675</xdr:colOff>
      <xdr:row>6</xdr:row>
      <xdr:rowOff>142875</xdr:rowOff>
    </xdr:to>
    <xdr:grpSp>
      <xdr:nvGrpSpPr>
        <xdr:cNvPr id="2" name="Groupe 10"/>
        <xdr:cNvGrpSpPr>
          <a:grpSpLocks/>
        </xdr:cNvGrpSpPr>
      </xdr:nvGrpSpPr>
      <xdr:grpSpPr>
        <a:xfrm>
          <a:off x="228600" y="133350"/>
          <a:ext cx="4610100" cy="1219200"/>
          <a:chOff x="-2044" y="308897"/>
          <a:chExt cx="1963888" cy="730041"/>
        </a:xfrm>
        <a:solidFill>
          <a:srgbClr val="FFFFFF"/>
        </a:solidFill>
      </xdr:grpSpPr>
      <xdr:sp>
        <xdr:nvSpPr>
          <xdr:cNvPr id="3" name="Forme libre 2"/>
          <xdr:cNvSpPr>
            <a:spLocks/>
          </xdr:cNvSpPr>
        </xdr:nvSpPr>
        <xdr:spPr>
          <a:xfrm>
            <a:off x="87313" y="365840"/>
            <a:ext cx="1874531" cy="633128"/>
          </a:xfrm>
          <a:custGeom>
            <a:pathLst>
              <a:path h="4829175" w="15027275">
                <a:moveTo>
                  <a:pt x="1905000" y="50800"/>
                </a:moveTo>
                <a:lnTo>
                  <a:pt x="285750" y="4108450"/>
                </a:lnTo>
                <a:cubicBezTo>
                  <a:pt x="0" y="4829175"/>
                  <a:pt x="212725" y="4314825"/>
                  <a:pt x="190500" y="4375150"/>
                </a:cubicBezTo>
                <a:cubicBezTo>
                  <a:pt x="168275" y="4435475"/>
                  <a:pt x="130175" y="4457700"/>
                  <a:pt x="152400" y="4470400"/>
                </a:cubicBezTo>
                <a:cubicBezTo>
                  <a:pt x="174625" y="4483100"/>
                  <a:pt x="323850" y="4451350"/>
                  <a:pt x="323850" y="4451350"/>
                </a:cubicBezTo>
                <a:lnTo>
                  <a:pt x="2000250" y="4432300"/>
                </a:lnTo>
                <a:lnTo>
                  <a:pt x="5124450" y="4432300"/>
                </a:lnTo>
                <a:lnTo>
                  <a:pt x="10134600" y="4413250"/>
                </a:lnTo>
                <a:cubicBezTo>
                  <a:pt x="11287125" y="4352925"/>
                  <a:pt x="11506200" y="4292600"/>
                  <a:pt x="12039600" y="4070350"/>
                </a:cubicBezTo>
                <a:cubicBezTo>
                  <a:pt x="12573000" y="3848100"/>
                  <a:pt x="12976225" y="3473450"/>
                  <a:pt x="13335000" y="3079750"/>
                </a:cubicBezTo>
                <a:cubicBezTo>
                  <a:pt x="13693775" y="2686050"/>
                  <a:pt x="13944600" y="2159000"/>
                  <a:pt x="14192250" y="1708150"/>
                </a:cubicBezTo>
                <a:cubicBezTo>
                  <a:pt x="14439900" y="1257300"/>
                  <a:pt x="14693900" y="650875"/>
                  <a:pt x="14820900" y="374650"/>
                </a:cubicBezTo>
                <a:cubicBezTo>
                  <a:pt x="14947900" y="98425"/>
                  <a:pt x="14944725" y="101600"/>
                  <a:pt x="14954250" y="50800"/>
                </a:cubicBezTo>
                <a:cubicBezTo>
                  <a:pt x="14963775" y="0"/>
                  <a:pt x="15027275" y="66675"/>
                  <a:pt x="14878050" y="69850"/>
                </a:cubicBezTo>
                <a:cubicBezTo>
                  <a:pt x="14728825" y="73025"/>
                  <a:pt x="14058900" y="69850"/>
                  <a:pt x="14058900" y="69850"/>
                </a:cubicBezTo>
                <a:lnTo>
                  <a:pt x="11887200" y="69850"/>
                </a:lnTo>
                <a:lnTo>
                  <a:pt x="9848850" y="69850"/>
                </a:lnTo>
                <a:lnTo>
                  <a:pt x="1905000" y="50800"/>
                </a:lnTo>
                <a:close/>
              </a:path>
            </a:pathLst>
          </a:cu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pic>
        <xdr:nvPicPr>
          <xdr:cNvPr id="4" name="Picture 2"/>
          <xdr:cNvPicPr preferRelativeResize="1">
            <a:picLocks noChangeAspect="1"/>
          </xdr:cNvPicPr>
        </xdr:nvPicPr>
        <xdr:blipFill>
          <a:blip r:embed="rId2">
            <a:clrChange>
              <a:clrFrom>
                <a:srgbClr val="FFFFFF"/>
              </a:clrFrom>
              <a:clrTo>
                <a:srgbClr val="FFFFFF">
                  <a:alpha val="0"/>
                </a:srgbClr>
              </a:clrTo>
            </a:clrChange>
          </a:blip>
          <a:srcRect r="13044"/>
          <a:stretch>
            <a:fillRect/>
          </a:stretch>
        </xdr:blipFill>
        <xdr:spPr>
          <a:xfrm>
            <a:off x="-2044" y="308897"/>
            <a:ext cx="1615789" cy="730041"/>
          </a:xfrm>
          <a:prstGeom prst="rect">
            <a:avLst/>
          </a:prstGeom>
          <a:noFill/>
          <a:ln w="9525" cmpd="sng">
            <a:noFill/>
          </a:ln>
        </xdr:spPr>
      </xdr:pic>
    </xdr:grpSp>
    <xdr:clientData/>
  </xdr:twoCellAnchor>
  <xdr:twoCellAnchor>
    <xdr:from>
      <xdr:col>9</xdr:col>
      <xdr:colOff>38100</xdr:colOff>
      <xdr:row>2</xdr:row>
      <xdr:rowOff>171450</xdr:rowOff>
    </xdr:from>
    <xdr:to>
      <xdr:col>17</xdr:col>
      <xdr:colOff>38100</xdr:colOff>
      <xdr:row>8</xdr:row>
      <xdr:rowOff>47625</xdr:rowOff>
    </xdr:to>
    <xdr:sp>
      <xdr:nvSpPr>
        <xdr:cNvPr id="5" name="ZoneTexte 3"/>
        <xdr:cNvSpPr txBox="1">
          <a:spLocks noChangeArrowheads="1"/>
        </xdr:cNvSpPr>
      </xdr:nvSpPr>
      <xdr:spPr>
        <a:xfrm>
          <a:off x="5610225" y="476250"/>
          <a:ext cx="7477125" cy="1257300"/>
        </a:xfrm>
        <a:prstGeom prst="rect">
          <a:avLst/>
        </a:prstGeom>
        <a:noFill/>
        <a:ln w="9525" cmpd="sng">
          <a:noFill/>
        </a:ln>
      </xdr:spPr>
      <xdr:txBody>
        <a:bodyPr vertOverflow="clip" wrap="square"/>
        <a:p>
          <a:pPr algn="ctr">
            <a:defRPr/>
          </a:pPr>
          <a:r>
            <a:rPr lang="en-US" cap="none" sz="6000" b="0" i="0" u="none" baseline="0">
              <a:solidFill>
                <a:srgbClr val="993300"/>
              </a:solidFill>
              <a:latin typeface="Segoe UI Semibold"/>
              <a:ea typeface="Segoe UI Semibold"/>
              <a:cs typeface="Segoe UI Semibold"/>
            </a:rPr>
            <a:t>I</a:t>
          </a:r>
          <a:r>
            <a:rPr lang="en-US" cap="none" sz="6000" b="0" i="0" u="none" baseline="0">
              <a:solidFill>
                <a:srgbClr val="003366"/>
              </a:solidFill>
              <a:latin typeface="Segoe UI Semibold"/>
              <a:ea typeface="Segoe UI Semibold"/>
              <a:cs typeface="Segoe UI Semibold"/>
            </a:rPr>
            <a:t>nter </a:t>
          </a:r>
          <a:r>
            <a:rPr lang="en-US" cap="none" sz="6000" b="0" i="0" u="none" baseline="0">
              <a:solidFill>
                <a:srgbClr val="993300"/>
              </a:solidFill>
              <a:latin typeface="Segoe UI Semibold"/>
              <a:ea typeface="Segoe UI Semibold"/>
              <a:cs typeface="Segoe UI Semibold"/>
            </a:rPr>
            <a:t>D</a:t>
          </a:r>
          <a:r>
            <a:rPr lang="en-US" cap="none" sz="6000" b="0" i="0" u="none" baseline="0">
              <a:solidFill>
                <a:srgbClr val="003366"/>
              </a:solidFill>
              <a:latin typeface="Segoe UI Semibold"/>
              <a:ea typeface="Segoe UI Semibold"/>
              <a:cs typeface="Segoe UI Semibold"/>
            </a:rPr>
            <a:t>iag</a:t>
          </a:r>
          <a:r>
            <a:rPr lang="en-US" cap="none" sz="6000" b="0" i="0" u="none" baseline="0">
              <a:solidFill>
                <a:srgbClr val="000000"/>
              </a:solidFill>
              <a:latin typeface="Segoe UI Semibold"/>
              <a:ea typeface="Segoe UI Semibold"/>
              <a:cs typeface="Segoe UI Semibold"/>
            </a:rPr>
            <a:t> </a:t>
          </a:r>
          <a:r>
            <a:rPr lang="en-US" cap="none" sz="6000" b="0" i="0" u="none" baseline="0">
              <a:solidFill>
                <a:srgbClr val="003366"/>
              </a:solidFill>
              <a:latin typeface="Segoe UI Semibold"/>
              <a:ea typeface="Segoe UI Semibold"/>
              <a:cs typeface="Segoe UI Semibold"/>
            </a:rPr>
            <a:t>DMS</a:t>
          </a:r>
          <a:r>
            <a:rPr lang="en-US" cap="none" sz="6000" b="0" i="0" u="none" baseline="0">
              <a:solidFill>
                <a:srgbClr val="000000"/>
              </a:solidFill>
              <a:latin typeface="Segoe UI Semibold"/>
              <a:ea typeface="Segoe UI Semibold"/>
              <a:cs typeface="Segoe UI Semibold"/>
            </a:rPr>
            <a:t> </a:t>
          </a:r>
          <a:r>
            <a:rPr lang="en-US" cap="none" sz="6000" b="0" i="0" u="none" baseline="0">
              <a:solidFill>
                <a:srgbClr val="FF6600"/>
              </a:solidFill>
              <a:latin typeface="Bodoni MT Black"/>
              <a:ea typeface="Bodoni MT Black"/>
              <a:cs typeface="Bodoni MT Black"/>
            </a:rPr>
            <a:t>2</a:t>
          </a:r>
        </a:p>
      </xdr:txBody>
    </xdr:sp>
    <xdr:clientData/>
  </xdr:twoCellAnchor>
  <xdr:oneCellAnchor>
    <xdr:from>
      <xdr:col>4</xdr:col>
      <xdr:colOff>1057275</xdr:colOff>
      <xdr:row>9</xdr:row>
      <xdr:rowOff>152400</xdr:rowOff>
    </xdr:from>
    <xdr:ext cx="9810750" cy="571500"/>
    <xdr:sp>
      <xdr:nvSpPr>
        <xdr:cNvPr id="6" name="ZoneTexte 10"/>
        <xdr:cNvSpPr txBox="1">
          <a:spLocks noChangeArrowheads="1"/>
        </xdr:cNvSpPr>
      </xdr:nvSpPr>
      <xdr:spPr>
        <a:xfrm>
          <a:off x="3257550" y="2076450"/>
          <a:ext cx="9810750" cy="571500"/>
        </a:xfrm>
        <a:prstGeom prst="rect">
          <a:avLst/>
        </a:prstGeom>
        <a:solidFill>
          <a:srgbClr val="C0504D"/>
        </a:solidFill>
        <a:ln w="28575" cmpd="sng">
          <a:solidFill>
            <a:srgbClr val="C00000"/>
          </a:solidFill>
          <a:headEnd type="none"/>
          <a:tailEnd type="none"/>
        </a:ln>
      </xdr:spPr>
      <xdr:txBody>
        <a:bodyPr vertOverflow="clip" wrap="square"/>
        <a:p>
          <a:pPr algn="ctr">
            <a:defRPr/>
          </a:pPr>
          <a:r>
            <a:rPr lang="en-US" cap="none" sz="3200" b="1" i="0" u="none" baseline="0">
              <a:solidFill>
                <a:srgbClr val="FFFFFF"/>
              </a:solidFill>
              <a:latin typeface="Calibri"/>
              <a:ea typeface="Calibri"/>
              <a:cs typeface="Calibri"/>
            </a:rPr>
            <a:t>Module de</a:t>
          </a:r>
          <a:r>
            <a:rPr lang="en-US" cap="none" sz="3200" b="1" i="0" u="none" baseline="0">
              <a:solidFill>
                <a:srgbClr val="FFFFFF"/>
              </a:solidFill>
              <a:latin typeface="Calibri"/>
              <a:ea typeface="Calibri"/>
              <a:cs typeface="Calibri"/>
            </a:rPr>
            <a:t> synthèse des résultats des Unités de Soins</a:t>
          </a:r>
        </a:p>
      </xdr:txBody>
    </xdr:sp>
    <xdr:clientData/>
  </xdr:oneCellAnchor>
  <xdr:twoCellAnchor>
    <xdr:from>
      <xdr:col>1</xdr:col>
      <xdr:colOff>76200</xdr:colOff>
      <xdr:row>22</xdr:row>
      <xdr:rowOff>123825</xdr:rowOff>
    </xdr:from>
    <xdr:to>
      <xdr:col>2</xdr:col>
      <xdr:colOff>190500</xdr:colOff>
      <xdr:row>23</xdr:row>
      <xdr:rowOff>85725</xdr:rowOff>
    </xdr:to>
    <xdr:sp>
      <xdr:nvSpPr>
        <xdr:cNvPr id="7" name="AutoShape 7"/>
        <xdr:cNvSpPr>
          <a:spLocks/>
        </xdr:cNvSpPr>
      </xdr:nvSpPr>
      <xdr:spPr>
        <a:xfrm rot="10800000">
          <a:off x="247650" y="9505950"/>
          <a:ext cx="352425" cy="342900"/>
        </a:xfrm>
        <a:prstGeom prst="triangle">
          <a:avLst/>
        </a:prstGeom>
        <a:solidFill>
          <a:srgbClr val="4BACC6"/>
        </a:solidFill>
        <a:ln w="98425" cmpd="thinThick">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428625</xdr:rowOff>
    </xdr:from>
    <xdr:to>
      <xdr:col>1</xdr:col>
      <xdr:colOff>38100</xdr:colOff>
      <xdr:row>4</xdr:row>
      <xdr:rowOff>0</xdr:rowOff>
    </xdr:to>
    <xdr:pic>
      <xdr:nvPicPr>
        <xdr:cNvPr id="1" name="Picture 5"/>
        <xdr:cNvPicPr preferRelativeResize="1">
          <a:picLocks noChangeAspect="1"/>
        </xdr:cNvPicPr>
      </xdr:nvPicPr>
      <xdr:blipFill>
        <a:blip r:embed="rId1"/>
        <a:stretch>
          <a:fillRect/>
        </a:stretch>
      </xdr:blipFill>
      <xdr:spPr>
        <a:xfrm>
          <a:off x="0" y="2209800"/>
          <a:ext cx="419100" cy="409575"/>
        </a:xfrm>
        <a:prstGeom prst="rect">
          <a:avLst/>
        </a:prstGeom>
        <a:noFill/>
        <a:ln w="9525" cmpd="sng">
          <a:noFill/>
        </a:ln>
      </xdr:spPr>
    </xdr:pic>
    <xdr:clientData/>
  </xdr:twoCellAnchor>
  <xdr:twoCellAnchor editAs="oneCell">
    <xdr:from>
      <xdr:col>0</xdr:col>
      <xdr:colOff>0</xdr:colOff>
      <xdr:row>17</xdr:row>
      <xdr:rowOff>428625</xdr:rowOff>
    </xdr:from>
    <xdr:to>
      <xdr:col>1</xdr:col>
      <xdr:colOff>38100</xdr:colOff>
      <xdr:row>19</xdr:row>
      <xdr:rowOff>0</xdr:rowOff>
    </xdr:to>
    <xdr:pic>
      <xdr:nvPicPr>
        <xdr:cNvPr id="2" name="Picture 5"/>
        <xdr:cNvPicPr preferRelativeResize="1">
          <a:picLocks noChangeAspect="1"/>
        </xdr:cNvPicPr>
      </xdr:nvPicPr>
      <xdr:blipFill>
        <a:blip r:embed="rId2"/>
        <a:stretch>
          <a:fillRect/>
        </a:stretch>
      </xdr:blipFill>
      <xdr:spPr>
        <a:xfrm>
          <a:off x="0" y="9610725"/>
          <a:ext cx="419100" cy="409575"/>
        </a:xfrm>
        <a:prstGeom prst="rect">
          <a:avLst/>
        </a:prstGeom>
        <a:noFill/>
        <a:ln w="9525" cmpd="sng">
          <a:noFill/>
        </a:ln>
      </xdr:spPr>
    </xdr:pic>
    <xdr:clientData/>
  </xdr:twoCellAnchor>
  <xdr:twoCellAnchor editAs="oneCell">
    <xdr:from>
      <xdr:col>0</xdr:col>
      <xdr:colOff>0</xdr:colOff>
      <xdr:row>24</xdr:row>
      <xdr:rowOff>419100</xdr:rowOff>
    </xdr:from>
    <xdr:to>
      <xdr:col>1</xdr:col>
      <xdr:colOff>38100</xdr:colOff>
      <xdr:row>26</xdr:row>
      <xdr:rowOff>0</xdr:rowOff>
    </xdr:to>
    <xdr:pic>
      <xdr:nvPicPr>
        <xdr:cNvPr id="3" name="Picture 5"/>
        <xdr:cNvPicPr preferRelativeResize="1">
          <a:picLocks noChangeAspect="1"/>
        </xdr:cNvPicPr>
      </xdr:nvPicPr>
      <xdr:blipFill>
        <a:blip r:embed="rId3"/>
        <a:stretch>
          <a:fillRect/>
        </a:stretch>
      </xdr:blipFill>
      <xdr:spPr>
        <a:xfrm>
          <a:off x="0" y="12963525"/>
          <a:ext cx="419100" cy="419100"/>
        </a:xfrm>
        <a:prstGeom prst="rect">
          <a:avLst/>
        </a:prstGeom>
        <a:noFill/>
        <a:ln w="9525" cmpd="sng">
          <a:noFill/>
        </a:ln>
      </xdr:spPr>
    </xdr:pic>
    <xdr:clientData/>
  </xdr:twoCellAnchor>
  <xdr:twoCellAnchor editAs="oneCell">
    <xdr:from>
      <xdr:col>0</xdr:col>
      <xdr:colOff>0</xdr:colOff>
      <xdr:row>40</xdr:row>
      <xdr:rowOff>447675</xdr:rowOff>
    </xdr:from>
    <xdr:to>
      <xdr:col>1</xdr:col>
      <xdr:colOff>38100</xdr:colOff>
      <xdr:row>42</xdr:row>
      <xdr:rowOff>9525</xdr:rowOff>
    </xdr:to>
    <xdr:pic>
      <xdr:nvPicPr>
        <xdr:cNvPr id="4" name="Picture 5"/>
        <xdr:cNvPicPr preferRelativeResize="1">
          <a:picLocks noChangeAspect="1"/>
        </xdr:cNvPicPr>
      </xdr:nvPicPr>
      <xdr:blipFill>
        <a:blip r:embed="rId4"/>
        <a:stretch>
          <a:fillRect/>
        </a:stretch>
      </xdr:blipFill>
      <xdr:spPr>
        <a:xfrm>
          <a:off x="0" y="20650200"/>
          <a:ext cx="419100" cy="400050"/>
        </a:xfrm>
        <a:prstGeom prst="rect">
          <a:avLst/>
        </a:prstGeom>
        <a:noFill/>
        <a:ln w="9525" cmpd="sng">
          <a:noFill/>
        </a:ln>
      </xdr:spPr>
    </xdr:pic>
    <xdr:clientData/>
  </xdr:twoCellAnchor>
  <xdr:twoCellAnchor editAs="oneCell">
    <xdr:from>
      <xdr:col>0</xdr:col>
      <xdr:colOff>0</xdr:colOff>
      <xdr:row>46</xdr:row>
      <xdr:rowOff>428625</xdr:rowOff>
    </xdr:from>
    <xdr:to>
      <xdr:col>1</xdr:col>
      <xdr:colOff>38100</xdr:colOff>
      <xdr:row>48</xdr:row>
      <xdr:rowOff>0</xdr:rowOff>
    </xdr:to>
    <xdr:pic>
      <xdr:nvPicPr>
        <xdr:cNvPr id="5" name="Picture 5"/>
        <xdr:cNvPicPr preferRelativeResize="1">
          <a:picLocks noChangeAspect="1"/>
        </xdr:cNvPicPr>
      </xdr:nvPicPr>
      <xdr:blipFill>
        <a:blip r:embed="rId5"/>
        <a:stretch>
          <a:fillRect/>
        </a:stretch>
      </xdr:blipFill>
      <xdr:spPr>
        <a:xfrm>
          <a:off x="0" y="23383875"/>
          <a:ext cx="419100" cy="409575"/>
        </a:xfrm>
        <a:prstGeom prst="rect">
          <a:avLst/>
        </a:prstGeom>
        <a:noFill/>
        <a:ln w="9525" cmpd="sng">
          <a:noFill/>
        </a:ln>
      </xdr:spPr>
    </xdr:pic>
    <xdr:clientData/>
  </xdr:twoCellAnchor>
  <xdr:twoCellAnchor editAs="oneCell">
    <xdr:from>
      <xdr:col>0</xdr:col>
      <xdr:colOff>0</xdr:colOff>
      <xdr:row>54</xdr:row>
      <xdr:rowOff>428625</xdr:rowOff>
    </xdr:from>
    <xdr:to>
      <xdr:col>1</xdr:col>
      <xdr:colOff>38100</xdr:colOff>
      <xdr:row>56</xdr:row>
      <xdr:rowOff>0</xdr:rowOff>
    </xdr:to>
    <xdr:pic>
      <xdr:nvPicPr>
        <xdr:cNvPr id="6" name="Picture 5"/>
        <xdr:cNvPicPr preferRelativeResize="1">
          <a:picLocks noChangeAspect="1"/>
        </xdr:cNvPicPr>
      </xdr:nvPicPr>
      <xdr:blipFill>
        <a:blip r:embed="rId6"/>
        <a:stretch>
          <a:fillRect/>
        </a:stretch>
      </xdr:blipFill>
      <xdr:spPr>
        <a:xfrm>
          <a:off x="0" y="27108150"/>
          <a:ext cx="419100" cy="409575"/>
        </a:xfrm>
        <a:prstGeom prst="rect">
          <a:avLst/>
        </a:prstGeom>
        <a:noFill/>
        <a:ln w="9525" cmpd="sng">
          <a:noFill/>
        </a:ln>
      </xdr:spPr>
    </xdr:pic>
    <xdr:clientData/>
  </xdr:twoCellAnchor>
  <xdr:twoCellAnchor>
    <xdr:from>
      <xdr:col>2</xdr:col>
      <xdr:colOff>323850</xdr:colOff>
      <xdr:row>0</xdr:row>
      <xdr:rowOff>38100</xdr:rowOff>
    </xdr:from>
    <xdr:to>
      <xdr:col>2</xdr:col>
      <xdr:colOff>2724150</xdr:colOff>
      <xdr:row>0</xdr:row>
      <xdr:rowOff>942975</xdr:rowOff>
    </xdr:to>
    <xdr:sp>
      <xdr:nvSpPr>
        <xdr:cNvPr id="7" name="Chevron 15">
          <a:hlinkClick r:id="rId7"/>
        </xdr:cNvPr>
        <xdr:cNvSpPr>
          <a:spLocks noChangeAspect="1"/>
        </xdr:cNvSpPr>
      </xdr:nvSpPr>
      <xdr:spPr>
        <a:xfrm>
          <a:off x="1219200" y="38100"/>
          <a:ext cx="2400300" cy="904875"/>
        </a:xfrm>
        <a:prstGeom prst="chevron">
          <a:avLst>
            <a:gd name="adj" fmla="val 31060"/>
          </a:avLst>
        </a:prstGeom>
        <a:solidFill>
          <a:srgbClr val="C00000"/>
        </a:solidFill>
        <a:ln w="28575"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1. Circuit DMS US</a:t>
          </a:r>
        </a:p>
      </xdr:txBody>
    </xdr:sp>
    <xdr:clientData/>
  </xdr:twoCellAnchor>
  <xdr:twoCellAnchor>
    <xdr:from>
      <xdr:col>2</xdr:col>
      <xdr:colOff>4029075</xdr:colOff>
      <xdr:row>0</xdr:row>
      <xdr:rowOff>28575</xdr:rowOff>
    </xdr:from>
    <xdr:to>
      <xdr:col>3</xdr:col>
      <xdr:colOff>266700</xdr:colOff>
      <xdr:row>0</xdr:row>
      <xdr:rowOff>942975</xdr:rowOff>
    </xdr:to>
    <xdr:sp>
      <xdr:nvSpPr>
        <xdr:cNvPr id="8" name="Chevron 16">
          <a:hlinkClick r:id="rId8"/>
        </xdr:cNvPr>
        <xdr:cNvSpPr>
          <a:spLocks noChangeAspect="1"/>
        </xdr:cNvSpPr>
      </xdr:nvSpPr>
      <xdr:spPr>
        <a:xfrm>
          <a:off x="4924425" y="28575"/>
          <a:ext cx="2352675" cy="914400"/>
        </a:xfrm>
        <a:prstGeom prst="chevron">
          <a:avLst>
            <a:gd name="adj" fmla="val 30699"/>
          </a:avLst>
        </a:prstGeom>
        <a:solidFill>
          <a:srgbClr val="C00000"/>
        </a:solidFill>
        <a:ln w="25400"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3. Circuit</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DMI</a:t>
          </a:r>
          <a:r>
            <a:rPr lang="en-US" cap="none" sz="1400" b="1" i="0" u="none" baseline="0">
              <a:solidFill>
                <a:srgbClr val="FFFFFF"/>
              </a:solidFill>
              <a:latin typeface="Calibri"/>
              <a:ea typeface="Calibri"/>
              <a:cs typeface="Calibri"/>
            </a:rPr>
            <a:t> US</a:t>
          </a:r>
        </a:p>
      </xdr:txBody>
    </xdr:sp>
    <xdr:clientData/>
  </xdr:twoCellAnchor>
  <xdr:twoCellAnchor>
    <xdr:from>
      <xdr:col>0</xdr:col>
      <xdr:colOff>9525</xdr:colOff>
      <xdr:row>0</xdr:row>
      <xdr:rowOff>38100</xdr:rowOff>
    </xdr:from>
    <xdr:to>
      <xdr:col>2</xdr:col>
      <xdr:colOff>771525</xdr:colOff>
      <xdr:row>0</xdr:row>
      <xdr:rowOff>952500</xdr:rowOff>
    </xdr:to>
    <xdr:sp>
      <xdr:nvSpPr>
        <xdr:cNvPr id="9" name="Pentagone 17">
          <a:hlinkClick r:id="rId9"/>
        </xdr:cNvPr>
        <xdr:cNvSpPr>
          <a:spLocks/>
        </xdr:cNvSpPr>
      </xdr:nvSpPr>
      <xdr:spPr>
        <a:xfrm>
          <a:off x="9525" y="38100"/>
          <a:ext cx="1657350" cy="914400"/>
        </a:xfrm>
        <a:prstGeom prst="homePlate">
          <a:avLst>
            <a:gd name="adj" fmla="val 21689"/>
          </a:avLst>
        </a:prstGeom>
        <a:gradFill rotWithShape="1">
          <a:gsLst>
            <a:gs pos="0">
              <a:srgbClr val="D9D9D9"/>
            </a:gs>
            <a:gs pos="50000">
              <a:srgbClr val="A6A6A6"/>
            </a:gs>
            <a:gs pos="100000">
              <a:srgbClr val="A6A6A6"/>
            </a:gs>
          </a:gsLst>
          <a:lin ang="5400000" scaled="1"/>
        </a:gradFill>
        <a:ln w="25400" cmpd="sng">
          <a:solidFill>
            <a:srgbClr val="00206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Accueil</a:t>
          </a:r>
        </a:p>
      </xdr:txBody>
    </xdr:sp>
    <xdr:clientData/>
  </xdr:twoCellAnchor>
  <xdr:twoCellAnchor>
    <xdr:from>
      <xdr:col>2</xdr:col>
      <xdr:colOff>2266950</xdr:colOff>
      <xdr:row>0</xdr:row>
      <xdr:rowOff>28575</xdr:rowOff>
    </xdr:from>
    <xdr:to>
      <xdr:col>2</xdr:col>
      <xdr:colOff>4476750</xdr:colOff>
      <xdr:row>0</xdr:row>
      <xdr:rowOff>962025</xdr:rowOff>
    </xdr:to>
    <xdr:sp>
      <xdr:nvSpPr>
        <xdr:cNvPr id="10" name="Chevron 20">
          <a:hlinkClick r:id="rId10"/>
        </xdr:cNvPr>
        <xdr:cNvSpPr>
          <a:spLocks noChangeAspect="1"/>
        </xdr:cNvSpPr>
      </xdr:nvSpPr>
      <xdr:spPr>
        <a:xfrm>
          <a:off x="3162300" y="28575"/>
          <a:ext cx="2209800" cy="933450"/>
        </a:xfrm>
        <a:prstGeom prst="chevron">
          <a:avLst>
            <a:gd name="adj" fmla="val 28958"/>
          </a:avLst>
        </a:prstGeom>
        <a:solidFill>
          <a:srgbClr val="C00000"/>
        </a:solidFill>
        <a:ln w="28575"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2. Pratiques de soins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428625</xdr:rowOff>
    </xdr:from>
    <xdr:to>
      <xdr:col>1</xdr:col>
      <xdr:colOff>38100</xdr:colOff>
      <xdr:row>4</xdr:row>
      <xdr:rowOff>0</xdr:rowOff>
    </xdr:to>
    <xdr:pic>
      <xdr:nvPicPr>
        <xdr:cNvPr id="1" name="Picture 5"/>
        <xdr:cNvPicPr preferRelativeResize="1">
          <a:picLocks noChangeAspect="1"/>
        </xdr:cNvPicPr>
      </xdr:nvPicPr>
      <xdr:blipFill>
        <a:blip r:embed="rId1"/>
        <a:stretch>
          <a:fillRect/>
        </a:stretch>
      </xdr:blipFill>
      <xdr:spPr>
        <a:xfrm>
          <a:off x="0" y="2209800"/>
          <a:ext cx="419100" cy="409575"/>
        </a:xfrm>
        <a:prstGeom prst="rect">
          <a:avLst/>
        </a:prstGeom>
        <a:noFill/>
        <a:ln w="9525" cmpd="sng">
          <a:noFill/>
        </a:ln>
      </xdr:spPr>
    </xdr:pic>
    <xdr:clientData/>
  </xdr:twoCellAnchor>
  <xdr:twoCellAnchor editAs="oneCell">
    <xdr:from>
      <xdr:col>0</xdr:col>
      <xdr:colOff>0</xdr:colOff>
      <xdr:row>20</xdr:row>
      <xdr:rowOff>438150</xdr:rowOff>
    </xdr:from>
    <xdr:to>
      <xdr:col>1</xdr:col>
      <xdr:colOff>38100</xdr:colOff>
      <xdr:row>22</xdr:row>
      <xdr:rowOff>0</xdr:rowOff>
    </xdr:to>
    <xdr:pic>
      <xdr:nvPicPr>
        <xdr:cNvPr id="2" name="Picture 5"/>
        <xdr:cNvPicPr preferRelativeResize="1">
          <a:picLocks noChangeAspect="1"/>
        </xdr:cNvPicPr>
      </xdr:nvPicPr>
      <xdr:blipFill>
        <a:blip r:embed="rId2"/>
        <a:stretch>
          <a:fillRect/>
        </a:stretch>
      </xdr:blipFill>
      <xdr:spPr>
        <a:xfrm>
          <a:off x="0" y="10991850"/>
          <a:ext cx="419100" cy="400050"/>
        </a:xfrm>
        <a:prstGeom prst="rect">
          <a:avLst/>
        </a:prstGeom>
        <a:noFill/>
        <a:ln w="9525" cmpd="sng">
          <a:noFill/>
        </a:ln>
      </xdr:spPr>
    </xdr:pic>
    <xdr:clientData/>
  </xdr:twoCellAnchor>
  <xdr:twoCellAnchor editAs="oneCell">
    <xdr:from>
      <xdr:col>0</xdr:col>
      <xdr:colOff>0</xdr:colOff>
      <xdr:row>27</xdr:row>
      <xdr:rowOff>428625</xdr:rowOff>
    </xdr:from>
    <xdr:to>
      <xdr:col>1</xdr:col>
      <xdr:colOff>38100</xdr:colOff>
      <xdr:row>28</xdr:row>
      <xdr:rowOff>371475</xdr:rowOff>
    </xdr:to>
    <xdr:pic>
      <xdr:nvPicPr>
        <xdr:cNvPr id="3" name="Picture 5"/>
        <xdr:cNvPicPr preferRelativeResize="1">
          <a:picLocks noChangeAspect="1"/>
        </xdr:cNvPicPr>
      </xdr:nvPicPr>
      <xdr:blipFill>
        <a:blip r:embed="rId3"/>
        <a:stretch>
          <a:fillRect/>
        </a:stretch>
      </xdr:blipFill>
      <xdr:spPr>
        <a:xfrm>
          <a:off x="0" y="14201775"/>
          <a:ext cx="419100" cy="400050"/>
        </a:xfrm>
        <a:prstGeom prst="rect">
          <a:avLst/>
        </a:prstGeom>
        <a:noFill/>
        <a:ln w="9525" cmpd="sng">
          <a:noFill/>
        </a:ln>
      </xdr:spPr>
    </xdr:pic>
    <xdr:clientData/>
  </xdr:twoCellAnchor>
  <xdr:twoCellAnchor editAs="oneCell">
    <xdr:from>
      <xdr:col>0</xdr:col>
      <xdr:colOff>0</xdr:colOff>
      <xdr:row>35</xdr:row>
      <xdr:rowOff>419100</xdr:rowOff>
    </xdr:from>
    <xdr:to>
      <xdr:col>1</xdr:col>
      <xdr:colOff>47625</xdr:colOff>
      <xdr:row>36</xdr:row>
      <xdr:rowOff>371475</xdr:rowOff>
    </xdr:to>
    <xdr:pic>
      <xdr:nvPicPr>
        <xdr:cNvPr id="4" name="Picture 5"/>
        <xdr:cNvPicPr preferRelativeResize="1">
          <a:picLocks noChangeAspect="1"/>
        </xdr:cNvPicPr>
      </xdr:nvPicPr>
      <xdr:blipFill>
        <a:blip r:embed="rId4"/>
        <a:stretch>
          <a:fillRect/>
        </a:stretch>
      </xdr:blipFill>
      <xdr:spPr>
        <a:xfrm>
          <a:off x="0" y="18135600"/>
          <a:ext cx="428625" cy="409575"/>
        </a:xfrm>
        <a:prstGeom prst="rect">
          <a:avLst/>
        </a:prstGeom>
        <a:noFill/>
        <a:ln w="9525" cmpd="sng">
          <a:noFill/>
        </a:ln>
      </xdr:spPr>
    </xdr:pic>
    <xdr:clientData/>
  </xdr:twoCellAnchor>
  <xdr:twoCellAnchor editAs="oneCell">
    <xdr:from>
      <xdr:col>0</xdr:col>
      <xdr:colOff>0</xdr:colOff>
      <xdr:row>44</xdr:row>
      <xdr:rowOff>438150</xdr:rowOff>
    </xdr:from>
    <xdr:to>
      <xdr:col>1</xdr:col>
      <xdr:colOff>38100</xdr:colOff>
      <xdr:row>46</xdr:row>
      <xdr:rowOff>0</xdr:rowOff>
    </xdr:to>
    <xdr:pic>
      <xdr:nvPicPr>
        <xdr:cNvPr id="5" name="Picture 5"/>
        <xdr:cNvPicPr preferRelativeResize="1">
          <a:picLocks noChangeAspect="1"/>
        </xdr:cNvPicPr>
      </xdr:nvPicPr>
      <xdr:blipFill>
        <a:blip r:embed="rId5"/>
        <a:stretch>
          <a:fillRect/>
        </a:stretch>
      </xdr:blipFill>
      <xdr:spPr>
        <a:xfrm>
          <a:off x="0" y="22098000"/>
          <a:ext cx="419100" cy="400050"/>
        </a:xfrm>
        <a:prstGeom prst="rect">
          <a:avLst/>
        </a:prstGeom>
        <a:noFill/>
        <a:ln w="9525" cmpd="sng">
          <a:noFill/>
        </a:ln>
      </xdr:spPr>
    </xdr:pic>
    <xdr:clientData/>
  </xdr:twoCellAnchor>
  <xdr:twoCellAnchor>
    <xdr:from>
      <xdr:col>2</xdr:col>
      <xdr:colOff>142875</xdr:colOff>
      <xdr:row>0</xdr:row>
      <xdr:rowOff>28575</xdr:rowOff>
    </xdr:from>
    <xdr:to>
      <xdr:col>2</xdr:col>
      <xdr:colOff>2543175</xdr:colOff>
      <xdr:row>0</xdr:row>
      <xdr:rowOff>952500</xdr:rowOff>
    </xdr:to>
    <xdr:sp>
      <xdr:nvSpPr>
        <xdr:cNvPr id="6" name="Chevron 18">
          <a:hlinkClick r:id="rId6"/>
        </xdr:cNvPr>
        <xdr:cNvSpPr>
          <a:spLocks noChangeAspect="1"/>
        </xdr:cNvSpPr>
      </xdr:nvSpPr>
      <xdr:spPr>
        <a:xfrm>
          <a:off x="1190625" y="28575"/>
          <a:ext cx="2400300" cy="923925"/>
        </a:xfrm>
        <a:prstGeom prst="chevron">
          <a:avLst>
            <a:gd name="adj" fmla="val 30833"/>
          </a:avLst>
        </a:prstGeom>
        <a:solidFill>
          <a:srgbClr val="C00000"/>
        </a:solidFill>
        <a:ln w="28575"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1. Circuit DMS US</a:t>
          </a:r>
        </a:p>
      </xdr:txBody>
    </xdr:sp>
    <xdr:clientData/>
  </xdr:twoCellAnchor>
  <xdr:twoCellAnchor>
    <xdr:from>
      <xdr:col>2</xdr:col>
      <xdr:colOff>3848100</xdr:colOff>
      <xdr:row>0</xdr:row>
      <xdr:rowOff>28575</xdr:rowOff>
    </xdr:from>
    <xdr:to>
      <xdr:col>3</xdr:col>
      <xdr:colOff>266700</xdr:colOff>
      <xdr:row>0</xdr:row>
      <xdr:rowOff>942975</xdr:rowOff>
    </xdr:to>
    <xdr:sp>
      <xdr:nvSpPr>
        <xdr:cNvPr id="7" name="Chevron 19">
          <a:hlinkClick r:id="rId7"/>
        </xdr:cNvPr>
        <xdr:cNvSpPr>
          <a:spLocks noChangeAspect="1"/>
        </xdr:cNvSpPr>
      </xdr:nvSpPr>
      <xdr:spPr>
        <a:xfrm>
          <a:off x="4895850" y="28575"/>
          <a:ext cx="2381250" cy="914400"/>
        </a:xfrm>
        <a:prstGeom prst="chevron">
          <a:avLst>
            <a:gd name="adj" fmla="val 30699"/>
          </a:avLst>
        </a:prstGeom>
        <a:solidFill>
          <a:srgbClr val="C00000"/>
        </a:solidFill>
        <a:ln w="25400"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3. Circuit</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DMI</a:t>
          </a:r>
          <a:r>
            <a:rPr lang="en-US" cap="none" sz="1400" b="1" i="0" u="none" baseline="0">
              <a:solidFill>
                <a:srgbClr val="FFFFFF"/>
              </a:solidFill>
              <a:latin typeface="Calibri"/>
              <a:ea typeface="Calibri"/>
              <a:cs typeface="Calibri"/>
            </a:rPr>
            <a:t> US</a:t>
          </a:r>
        </a:p>
      </xdr:txBody>
    </xdr:sp>
    <xdr:clientData/>
  </xdr:twoCellAnchor>
  <xdr:twoCellAnchor>
    <xdr:from>
      <xdr:col>0</xdr:col>
      <xdr:colOff>9525</xdr:colOff>
      <xdr:row>0</xdr:row>
      <xdr:rowOff>38100</xdr:rowOff>
    </xdr:from>
    <xdr:to>
      <xdr:col>2</xdr:col>
      <xdr:colOff>609600</xdr:colOff>
      <xdr:row>0</xdr:row>
      <xdr:rowOff>952500</xdr:rowOff>
    </xdr:to>
    <xdr:sp>
      <xdr:nvSpPr>
        <xdr:cNvPr id="8" name="Pentagone 20">
          <a:hlinkClick r:id="rId8"/>
        </xdr:cNvPr>
        <xdr:cNvSpPr>
          <a:spLocks/>
        </xdr:cNvSpPr>
      </xdr:nvSpPr>
      <xdr:spPr>
        <a:xfrm>
          <a:off x="9525" y="38100"/>
          <a:ext cx="1647825" cy="914400"/>
        </a:xfrm>
        <a:prstGeom prst="homePlate">
          <a:avLst>
            <a:gd name="adj" fmla="val 21689"/>
          </a:avLst>
        </a:prstGeom>
        <a:gradFill rotWithShape="1">
          <a:gsLst>
            <a:gs pos="0">
              <a:srgbClr val="D9D9D9"/>
            </a:gs>
            <a:gs pos="50000">
              <a:srgbClr val="A6A6A6"/>
            </a:gs>
            <a:gs pos="100000">
              <a:srgbClr val="A6A6A6"/>
            </a:gs>
          </a:gsLst>
          <a:lin ang="5400000" scaled="1"/>
        </a:gradFill>
        <a:ln w="25400" cmpd="sng">
          <a:solidFill>
            <a:srgbClr val="00206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Accueil</a:t>
          </a:r>
        </a:p>
      </xdr:txBody>
    </xdr:sp>
    <xdr:clientData/>
  </xdr:twoCellAnchor>
  <xdr:twoCellAnchor>
    <xdr:from>
      <xdr:col>2</xdr:col>
      <xdr:colOff>2114550</xdr:colOff>
      <xdr:row>0</xdr:row>
      <xdr:rowOff>38100</xdr:rowOff>
    </xdr:from>
    <xdr:to>
      <xdr:col>2</xdr:col>
      <xdr:colOff>4333875</xdr:colOff>
      <xdr:row>0</xdr:row>
      <xdr:rowOff>962025</xdr:rowOff>
    </xdr:to>
    <xdr:sp>
      <xdr:nvSpPr>
        <xdr:cNvPr id="9" name="Chevron 21">
          <a:hlinkClick r:id="rId9"/>
        </xdr:cNvPr>
        <xdr:cNvSpPr>
          <a:spLocks noChangeAspect="1"/>
        </xdr:cNvSpPr>
      </xdr:nvSpPr>
      <xdr:spPr>
        <a:xfrm>
          <a:off x="3162300" y="38100"/>
          <a:ext cx="2219325" cy="923925"/>
        </a:xfrm>
        <a:prstGeom prst="chevron">
          <a:avLst>
            <a:gd name="adj" fmla="val 28958"/>
          </a:avLst>
        </a:prstGeom>
        <a:solidFill>
          <a:srgbClr val="C00000"/>
        </a:solidFill>
        <a:ln w="28575"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2. Pratiques de soins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428625</xdr:rowOff>
    </xdr:from>
    <xdr:to>
      <xdr:col>1</xdr:col>
      <xdr:colOff>38100</xdr:colOff>
      <xdr:row>4</xdr:row>
      <xdr:rowOff>0</xdr:rowOff>
    </xdr:to>
    <xdr:pic>
      <xdr:nvPicPr>
        <xdr:cNvPr id="1" name="Picture 5"/>
        <xdr:cNvPicPr preferRelativeResize="1">
          <a:picLocks noChangeAspect="1"/>
        </xdr:cNvPicPr>
      </xdr:nvPicPr>
      <xdr:blipFill>
        <a:blip r:embed="rId1"/>
        <a:stretch>
          <a:fillRect/>
        </a:stretch>
      </xdr:blipFill>
      <xdr:spPr>
        <a:xfrm>
          <a:off x="0" y="2209800"/>
          <a:ext cx="419100" cy="409575"/>
        </a:xfrm>
        <a:prstGeom prst="rect">
          <a:avLst/>
        </a:prstGeom>
        <a:noFill/>
        <a:ln w="9525" cmpd="sng">
          <a:noFill/>
        </a:ln>
      </xdr:spPr>
    </xdr:pic>
    <xdr:clientData/>
  </xdr:twoCellAnchor>
  <xdr:twoCellAnchor editAs="oneCell">
    <xdr:from>
      <xdr:col>0</xdr:col>
      <xdr:colOff>0</xdr:colOff>
      <xdr:row>22</xdr:row>
      <xdr:rowOff>428625</xdr:rowOff>
    </xdr:from>
    <xdr:to>
      <xdr:col>1</xdr:col>
      <xdr:colOff>38100</xdr:colOff>
      <xdr:row>24</xdr:row>
      <xdr:rowOff>0</xdr:rowOff>
    </xdr:to>
    <xdr:pic>
      <xdr:nvPicPr>
        <xdr:cNvPr id="2" name="Picture 5"/>
        <xdr:cNvPicPr preferRelativeResize="1">
          <a:picLocks noChangeAspect="1"/>
        </xdr:cNvPicPr>
      </xdr:nvPicPr>
      <xdr:blipFill>
        <a:blip r:embed="rId2"/>
        <a:stretch>
          <a:fillRect/>
        </a:stretch>
      </xdr:blipFill>
      <xdr:spPr>
        <a:xfrm>
          <a:off x="0" y="11849100"/>
          <a:ext cx="419100" cy="409575"/>
        </a:xfrm>
        <a:prstGeom prst="rect">
          <a:avLst/>
        </a:prstGeom>
        <a:noFill/>
        <a:ln w="9525" cmpd="sng">
          <a:noFill/>
        </a:ln>
      </xdr:spPr>
    </xdr:pic>
    <xdr:clientData/>
  </xdr:twoCellAnchor>
  <xdr:twoCellAnchor editAs="oneCell">
    <xdr:from>
      <xdr:col>0</xdr:col>
      <xdr:colOff>0</xdr:colOff>
      <xdr:row>30</xdr:row>
      <xdr:rowOff>419100</xdr:rowOff>
    </xdr:from>
    <xdr:to>
      <xdr:col>1</xdr:col>
      <xdr:colOff>47625</xdr:colOff>
      <xdr:row>31</xdr:row>
      <xdr:rowOff>371475</xdr:rowOff>
    </xdr:to>
    <xdr:pic>
      <xdr:nvPicPr>
        <xdr:cNvPr id="3" name="Picture 5"/>
        <xdr:cNvPicPr preferRelativeResize="1">
          <a:picLocks noChangeAspect="1"/>
        </xdr:cNvPicPr>
      </xdr:nvPicPr>
      <xdr:blipFill>
        <a:blip r:embed="rId3"/>
        <a:stretch>
          <a:fillRect/>
        </a:stretch>
      </xdr:blipFill>
      <xdr:spPr>
        <a:xfrm>
          <a:off x="0" y="15706725"/>
          <a:ext cx="428625" cy="409575"/>
        </a:xfrm>
        <a:prstGeom prst="rect">
          <a:avLst/>
        </a:prstGeom>
        <a:noFill/>
        <a:ln w="9525" cmpd="sng">
          <a:noFill/>
        </a:ln>
      </xdr:spPr>
    </xdr:pic>
    <xdr:clientData/>
  </xdr:twoCellAnchor>
  <xdr:twoCellAnchor editAs="oneCell">
    <xdr:from>
      <xdr:col>0</xdr:col>
      <xdr:colOff>0</xdr:colOff>
      <xdr:row>39</xdr:row>
      <xdr:rowOff>428625</xdr:rowOff>
    </xdr:from>
    <xdr:to>
      <xdr:col>1</xdr:col>
      <xdr:colOff>38100</xdr:colOff>
      <xdr:row>41</xdr:row>
      <xdr:rowOff>0</xdr:rowOff>
    </xdr:to>
    <xdr:pic>
      <xdr:nvPicPr>
        <xdr:cNvPr id="4" name="Picture 5"/>
        <xdr:cNvPicPr preferRelativeResize="1">
          <a:picLocks noChangeAspect="1"/>
        </xdr:cNvPicPr>
      </xdr:nvPicPr>
      <xdr:blipFill>
        <a:blip r:embed="rId4"/>
        <a:stretch>
          <a:fillRect/>
        </a:stretch>
      </xdr:blipFill>
      <xdr:spPr>
        <a:xfrm>
          <a:off x="0" y="20088225"/>
          <a:ext cx="419100" cy="409575"/>
        </a:xfrm>
        <a:prstGeom prst="rect">
          <a:avLst/>
        </a:prstGeom>
        <a:noFill/>
        <a:ln w="9525" cmpd="sng">
          <a:noFill/>
        </a:ln>
      </xdr:spPr>
    </xdr:pic>
    <xdr:clientData/>
  </xdr:twoCellAnchor>
  <xdr:twoCellAnchor editAs="oneCell">
    <xdr:from>
      <xdr:col>0</xdr:col>
      <xdr:colOff>0</xdr:colOff>
      <xdr:row>56</xdr:row>
      <xdr:rowOff>419100</xdr:rowOff>
    </xdr:from>
    <xdr:to>
      <xdr:col>1</xdr:col>
      <xdr:colOff>38100</xdr:colOff>
      <xdr:row>58</xdr:row>
      <xdr:rowOff>0</xdr:rowOff>
    </xdr:to>
    <xdr:pic>
      <xdr:nvPicPr>
        <xdr:cNvPr id="5" name="Picture 5"/>
        <xdr:cNvPicPr preferRelativeResize="1">
          <a:picLocks noChangeAspect="1"/>
        </xdr:cNvPicPr>
      </xdr:nvPicPr>
      <xdr:blipFill>
        <a:blip r:embed="rId5"/>
        <a:stretch>
          <a:fillRect/>
        </a:stretch>
      </xdr:blipFill>
      <xdr:spPr>
        <a:xfrm>
          <a:off x="0" y="28203525"/>
          <a:ext cx="419100" cy="419100"/>
        </a:xfrm>
        <a:prstGeom prst="rect">
          <a:avLst/>
        </a:prstGeom>
        <a:noFill/>
        <a:ln w="9525" cmpd="sng">
          <a:noFill/>
        </a:ln>
      </xdr:spPr>
    </xdr:pic>
    <xdr:clientData/>
  </xdr:twoCellAnchor>
  <xdr:twoCellAnchor>
    <xdr:from>
      <xdr:col>2</xdr:col>
      <xdr:colOff>152400</xdr:colOff>
      <xdr:row>0</xdr:row>
      <xdr:rowOff>9525</xdr:rowOff>
    </xdr:from>
    <xdr:to>
      <xdr:col>2</xdr:col>
      <xdr:colOff>2562225</xdr:colOff>
      <xdr:row>0</xdr:row>
      <xdr:rowOff>923925</xdr:rowOff>
    </xdr:to>
    <xdr:sp>
      <xdr:nvSpPr>
        <xdr:cNvPr id="6" name="Chevron 14">
          <a:hlinkClick r:id="rId6"/>
        </xdr:cNvPr>
        <xdr:cNvSpPr>
          <a:spLocks noChangeAspect="1"/>
        </xdr:cNvSpPr>
      </xdr:nvSpPr>
      <xdr:spPr>
        <a:xfrm>
          <a:off x="1209675" y="9525"/>
          <a:ext cx="2409825" cy="914400"/>
        </a:xfrm>
        <a:prstGeom prst="chevron">
          <a:avLst>
            <a:gd name="adj" fmla="val 30833"/>
          </a:avLst>
        </a:prstGeom>
        <a:solidFill>
          <a:srgbClr val="C00000"/>
        </a:solidFill>
        <a:ln w="28575"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1. Circuit DMS US</a:t>
          </a:r>
        </a:p>
      </xdr:txBody>
    </xdr:sp>
    <xdr:clientData/>
  </xdr:twoCellAnchor>
  <xdr:twoCellAnchor>
    <xdr:from>
      <xdr:col>2</xdr:col>
      <xdr:colOff>3848100</xdr:colOff>
      <xdr:row>0</xdr:row>
      <xdr:rowOff>9525</xdr:rowOff>
    </xdr:from>
    <xdr:to>
      <xdr:col>3</xdr:col>
      <xdr:colOff>209550</xdr:colOff>
      <xdr:row>0</xdr:row>
      <xdr:rowOff>923925</xdr:rowOff>
    </xdr:to>
    <xdr:sp>
      <xdr:nvSpPr>
        <xdr:cNvPr id="7" name="Chevron 15">
          <a:hlinkClick r:id="rId7"/>
        </xdr:cNvPr>
        <xdr:cNvSpPr>
          <a:spLocks noChangeAspect="1"/>
        </xdr:cNvSpPr>
      </xdr:nvSpPr>
      <xdr:spPr>
        <a:xfrm>
          <a:off x="4905375" y="9525"/>
          <a:ext cx="2381250" cy="914400"/>
        </a:xfrm>
        <a:prstGeom prst="chevron">
          <a:avLst>
            <a:gd name="adj" fmla="val 30699"/>
          </a:avLst>
        </a:prstGeom>
        <a:solidFill>
          <a:srgbClr val="C00000"/>
        </a:solidFill>
        <a:ln w="25400"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3. Circuit</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DMI</a:t>
          </a:r>
          <a:r>
            <a:rPr lang="en-US" cap="none" sz="1400" b="1" i="0" u="none" baseline="0">
              <a:solidFill>
                <a:srgbClr val="FFFFFF"/>
              </a:solidFill>
              <a:latin typeface="Calibri"/>
              <a:ea typeface="Calibri"/>
              <a:cs typeface="Calibri"/>
            </a:rPr>
            <a:t> US</a:t>
          </a:r>
        </a:p>
      </xdr:txBody>
    </xdr:sp>
    <xdr:clientData/>
  </xdr:twoCellAnchor>
  <xdr:twoCellAnchor>
    <xdr:from>
      <xdr:col>0</xdr:col>
      <xdr:colOff>9525</xdr:colOff>
      <xdr:row>0</xdr:row>
      <xdr:rowOff>9525</xdr:rowOff>
    </xdr:from>
    <xdr:to>
      <xdr:col>2</xdr:col>
      <xdr:colOff>600075</xdr:colOff>
      <xdr:row>0</xdr:row>
      <xdr:rowOff>942975</xdr:rowOff>
    </xdr:to>
    <xdr:sp>
      <xdr:nvSpPr>
        <xdr:cNvPr id="8" name="Pentagone 16">
          <a:hlinkClick r:id="rId8"/>
        </xdr:cNvPr>
        <xdr:cNvSpPr>
          <a:spLocks/>
        </xdr:cNvSpPr>
      </xdr:nvSpPr>
      <xdr:spPr>
        <a:xfrm>
          <a:off x="9525" y="9525"/>
          <a:ext cx="1647825" cy="933450"/>
        </a:xfrm>
        <a:prstGeom prst="homePlate">
          <a:avLst>
            <a:gd name="adj" fmla="val 21689"/>
          </a:avLst>
        </a:prstGeom>
        <a:gradFill rotWithShape="1">
          <a:gsLst>
            <a:gs pos="0">
              <a:srgbClr val="D9D9D9"/>
            </a:gs>
            <a:gs pos="50000">
              <a:srgbClr val="A6A6A6"/>
            </a:gs>
            <a:gs pos="100000">
              <a:srgbClr val="A6A6A6"/>
            </a:gs>
          </a:gsLst>
          <a:lin ang="5400000" scaled="1"/>
        </a:gradFill>
        <a:ln w="25400" cmpd="sng">
          <a:solidFill>
            <a:srgbClr val="002060"/>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Accueil</a:t>
          </a:r>
        </a:p>
      </xdr:txBody>
    </xdr:sp>
    <xdr:clientData/>
  </xdr:twoCellAnchor>
  <xdr:twoCellAnchor>
    <xdr:from>
      <xdr:col>2</xdr:col>
      <xdr:colOff>2085975</xdr:colOff>
      <xdr:row>0</xdr:row>
      <xdr:rowOff>9525</xdr:rowOff>
    </xdr:from>
    <xdr:to>
      <xdr:col>2</xdr:col>
      <xdr:colOff>4305300</xdr:colOff>
      <xdr:row>0</xdr:row>
      <xdr:rowOff>923925</xdr:rowOff>
    </xdr:to>
    <xdr:sp>
      <xdr:nvSpPr>
        <xdr:cNvPr id="9" name="Chevron 17">
          <a:hlinkClick r:id="rId9"/>
        </xdr:cNvPr>
        <xdr:cNvSpPr>
          <a:spLocks noChangeAspect="1"/>
        </xdr:cNvSpPr>
      </xdr:nvSpPr>
      <xdr:spPr>
        <a:xfrm>
          <a:off x="3143250" y="9525"/>
          <a:ext cx="2219325" cy="914400"/>
        </a:xfrm>
        <a:prstGeom prst="chevron">
          <a:avLst>
            <a:gd name="adj" fmla="val 29259"/>
          </a:avLst>
        </a:prstGeom>
        <a:solidFill>
          <a:srgbClr val="C00000"/>
        </a:solidFill>
        <a:ln w="28575" cmpd="sng">
          <a:solidFill>
            <a:srgbClr val="002060"/>
          </a:solidFill>
          <a:headEnd type="none"/>
          <a:tailEnd type="none"/>
        </a:ln>
      </xdr:spPr>
      <xdr:txBody>
        <a:bodyPr vertOverflow="clip" wrap="square" anchor="ctr"/>
        <a:p>
          <a:pPr algn="ctr">
            <a:defRPr/>
          </a:pPr>
          <a:r>
            <a:rPr lang="en-US" cap="none" sz="1400" b="1" i="0" u="none" baseline="0">
              <a:solidFill>
                <a:srgbClr val="FFFFFF"/>
              </a:solidFill>
              <a:latin typeface="Calibri"/>
              <a:ea typeface="Calibri"/>
              <a:cs typeface="Calibri"/>
            </a:rPr>
            <a:t>2. Pratiques de soins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0</xdr:row>
      <xdr:rowOff>38100</xdr:rowOff>
    </xdr:from>
    <xdr:to>
      <xdr:col>6</xdr:col>
      <xdr:colOff>895350</xdr:colOff>
      <xdr:row>0</xdr:row>
      <xdr:rowOff>1076325</xdr:rowOff>
    </xdr:to>
    <xdr:sp>
      <xdr:nvSpPr>
        <xdr:cNvPr id="1" name="Chevron 13">
          <a:hlinkClick r:id="rId1"/>
        </xdr:cNvPr>
        <xdr:cNvSpPr>
          <a:spLocks/>
        </xdr:cNvSpPr>
      </xdr:nvSpPr>
      <xdr:spPr>
        <a:xfrm>
          <a:off x="5124450" y="38100"/>
          <a:ext cx="2657475" cy="1038225"/>
        </a:xfrm>
        <a:prstGeom prst="chevron">
          <a:avLst>
            <a:gd name="adj" fmla="val 30296"/>
          </a:avLst>
        </a:prstGeom>
        <a:solidFill>
          <a:srgbClr val="31859C"/>
        </a:solidFill>
        <a:ln w="28575" cmpd="sng">
          <a:solidFill>
            <a:srgbClr val="002060"/>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Synthèse cartographie</a:t>
          </a:r>
        </a:p>
      </xdr:txBody>
    </xdr:sp>
    <xdr:clientData/>
  </xdr:twoCellAnchor>
  <xdr:twoCellAnchor>
    <xdr:from>
      <xdr:col>0</xdr:col>
      <xdr:colOff>28575</xdr:colOff>
      <xdr:row>0</xdr:row>
      <xdr:rowOff>28575</xdr:rowOff>
    </xdr:from>
    <xdr:to>
      <xdr:col>2</xdr:col>
      <xdr:colOff>1143000</xdr:colOff>
      <xdr:row>0</xdr:row>
      <xdr:rowOff>1104900</xdr:rowOff>
    </xdr:to>
    <xdr:sp>
      <xdr:nvSpPr>
        <xdr:cNvPr id="2" name="Pentagone 14">
          <a:hlinkClick r:id="rId2"/>
        </xdr:cNvPr>
        <xdr:cNvSpPr>
          <a:spLocks/>
        </xdr:cNvSpPr>
      </xdr:nvSpPr>
      <xdr:spPr>
        <a:xfrm>
          <a:off x="28575" y="28575"/>
          <a:ext cx="1828800" cy="1076325"/>
        </a:xfrm>
        <a:prstGeom prst="homePlate">
          <a:avLst>
            <a:gd name="adj" fmla="val 20347"/>
          </a:avLst>
        </a:prstGeom>
        <a:solidFill>
          <a:srgbClr val="BFBFBF"/>
        </a:solidFill>
        <a:ln w="28575" cmpd="sng">
          <a:solidFill>
            <a:srgbClr val="00206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Accueil</a:t>
          </a:r>
        </a:p>
      </xdr:txBody>
    </xdr:sp>
    <xdr:clientData/>
  </xdr:twoCellAnchor>
  <xdr:twoCellAnchor>
    <xdr:from>
      <xdr:col>2</xdr:col>
      <xdr:colOff>619125</xdr:colOff>
      <xdr:row>0</xdr:row>
      <xdr:rowOff>28575</xdr:rowOff>
    </xdr:from>
    <xdr:to>
      <xdr:col>2</xdr:col>
      <xdr:colOff>3067050</xdr:colOff>
      <xdr:row>0</xdr:row>
      <xdr:rowOff>1104900</xdr:rowOff>
    </xdr:to>
    <xdr:sp>
      <xdr:nvSpPr>
        <xdr:cNvPr id="3" name="Chevron 15">
          <a:hlinkClick r:id="rId3"/>
        </xdr:cNvPr>
        <xdr:cNvSpPr>
          <a:spLocks/>
        </xdr:cNvSpPr>
      </xdr:nvSpPr>
      <xdr:spPr>
        <a:xfrm>
          <a:off x="1333500" y="28575"/>
          <a:ext cx="2447925" cy="1076325"/>
        </a:xfrm>
        <a:prstGeom prst="chevron">
          <a:avLst>
            <a:gd name="adj" fmla="val 28791"/>
          </a:avLst>
        </a:prstGeom>
        <a:solidFill>
          <a:srgbClr val="B7DEE8"/>
        </a:solidFill>
        <a:ln w="28575" cmpd="sng">
          <a:solidFill>
            <a:srgbClr val="002060"/>
          </a:solidFill>
          <a:headEnd type="none"/>
          <a:tailEnd type="none"/>
        </a:ln>
      </xdr:spPr>
      <xdr:txBody>
        <a:bodyPr vertOverflow="clip" wrap="square" anchor="ctr"/>
        <a:p>
          <a:pPr algn="ctr">
            <a:defRPr/>
          </a:pPr>
          <a:r>
            <a:rPr lang="en-US" cap="none" sz="1800" b="1" i="0" u="none" baseline="0">
              <a:solidFill>
                <a:srgbClr val="000000"/>
              </a:solidFill>
              <a:latin typeface="Calibri"/>
              <a:ea typeface="Calibri"/>
              <a:cs typeface="Calibri"/>
            </a:rPr>
            <a:t>Synthèse scores</a:t>
          </a:r>
        </a:p>
      </xdr:txBody>
    </xdr:sp>
    <xdr:clientData/>
  </xdr:twoCellAnchor>
  <xdr:twoCellAnchor>
    <xdr:from>
      <xdr:col>2</xdr:col>
      <xdr:colOff>2524125</xdr:colOff>
      <xdr:row>0</xdr:row>
      <xdr:rowOff>38100</xdr:rowOff>
    </xdr:from>
    <xdr:to>
      <xdr:col>4</xdr:col>
      <xdr:colOff>114300</xdr:colOff>
      <xdr:row>0</xdr:row>
      <xdr:rowOff>1066800</xdr:rowOff>
    </xdr:to>
    <xdr:sp>
      <xdr:nvSpPr>
        <xdr:cNvPr id="4" name="Chevron 16">
          <a:hlinkClick r:id="rId4"/>
        </xdr:cNvPr>
        <xdr:cNvSpPr>
          <a:spLocks/>
        </xdr:cNvSpPr>
      </xdr:nvSpPr>
      <xdr:spPr>
        <a:xfrm>
          <a:off x="3238500" y="38100"/>
          <a:ext cx="2447925" cy="1028700"/>
        </a:xfrm>
        <a:prstGeom prst="chevron">
          <a:avLst>
            <a:gd name="adj" fmla="val 28662"/>
          </a:avLst>
        </a:prstGeom>
        <a:solidFill>
          <a:srgbClr val="4BACC6"/>
        </a:solidFill>
        <a:ln w="28575" cmpd="sng">
          <a:solidFill>
            <a:srgbClr val="002060"/>
          </a:solidFill>
          <a:headEnd type="none"/>
          <a:tailEnd type="none"/>
        </a:ln>
      </xdr:spPr>
      <xdr:txBody>
        <a:bodyPr vertOverflow="clip" wrap="square" anchor="ctr"/>
        <a:p>
          <a:pPr algn="ctr">
            <a:defRPr/>
          </a:pPr>
          <a:r>
            <a:rPr lang="en-US" cap="none" sz="1800" b="1" i="0" u="none" baseline="0">
              <a:solidFill>
                <a:srgbClr val="FFFFFF"/>
              </a:solidFill>
              <a:latin typeface="Calibri"/>
              <a:ea typeface="Calibri"/>
              <a:cs typeface="Calibri"/>
            </a:rPr>
            <a:t>Synthèse résultats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95250</xdr:colOff>
      <xdr:row>63</xdr:row>
      <xdr:rowOff>247650</xdr:rowOff>
    </xdr:from>
    <xdr:ext cx="5219700" cy="1314450"/>
    <xdr:sp>
      <xdr:nvSpPr>
        <xdr:cNvPr id="1" name="Text Box 37"/>
        <xdr:cNvSpPr txBox="1">
          <a:spLocks noChangeArrowheads="1"/>
        </xdr:cNvSpPr>
      </xdr:nvSpPr>
      <xdr:spPr>
        <a:xfrm>
          <a:off x="895350" y="13973175"/>
          <a:ext cx="5219700" cy="1314450"/>
        </a:xfrm>
        <a:prstGeom prst="rect">
          <a:avLst/>
        </a:prstGeom>
        <a:noFill/>
        <a:ln w="9525" cmpd="sng">
          <a:noFill/>
        </a:ln>
      </xdr:spPr>
      <xdr:txBody>
        <a:bodyPr vertOverflow="clip" wrap="square" lIns="36576" tIns="36576" rIns="0" bIns="0" anchor="ctr"/>
        <a:p>
          <a:pPr algn="l">
            <a:defRPr/>
          </a:pPr>
          <a:r>
            <a:rPr lang="en-US" cap="none" sz="2800" b="1" i="0" u="none" baseline="0">
              <a:solidFill>
                <a:srgbClr val="33CCCC"/>
              </a:solidFill>
              <a:latin typeface="Calibri"/>
              <a:ea typeface="Calibri"/>
              <a:cs typeface="Calibri"/>
            </a:rPr>
            <a:t>Tableau de synthèse des résultats</a:t>
          </a:r>
        </a:p>
      </xdr:txBody>
    </xdr:sp>
    <xdr:clientData/>
  </xdr:oneCellAnchor>
  <xdr:twoCellAnchor>
    <xdr:from>
      <xdr:col>16</xdr:col>
      <xdr:colOff>95250</xdr:colOff>
      <xdr:row>12</xdr:row>
      <xdr:rowOff>76200</xdr:rowOff>
    </xdr:from>
    <xdr:to>
      <xdr:col>85</xdr:col>
      <xdr:colOff>76200</xdr:colOff>
      <xdr:row>62</xdr:row>
      <xdr:rowOff>133350</xdr:rowOff>
    </xdr:to>
    <xdr:graphicFrame>
      <xdr:nvGraphicFramePr>
        <xdr:cNvPr id="2" name="Chart 462"/>
        <xdr:cNvGraphicFramePr/>
      </xdr:nvGraphicFramePr>
      <xdr:xfrm>
        <a:off x="2228850" y="3962400"/>
        <a:ext cx="12868275" cy="9639300"/>
      </xdr:xfrm>
      <a:graphic>
        <a:graphicData uri="http://schemas.openxmlformats.org/drawingml/2006/chart">
          <c:chart xmlns:c="http://schemas.openxmlformats.org/drawingml/2006/chart" r:id="rId1"/>
        </a:graphicData>
      </a:graphic>
    </xdr:graphicFrame>
    <xdr:clientData/>
  </xdr:twoCellAnchor>
  <xdr:twoCellAnchor>
    <xdr:from>
      <xdr:col>86</xdr:col>
      <xdr:colOff>161925</xdr:colOff>
      <xdr:row>13</xdr:row>
      <xdr:rowOff>114300</xdr:rowOff>
    </xdr:from>
    <xdr:to>
      <xdr:col>169</xdr:col>
      <xdr:colOff>57150</xdr:colOff>
      <xdr:row>63</xdr:row>
      <xdr:rowOff>104775</xdr:rowOff>
    </xdr:to>
    <xdr:graphicFrame>
      <xdr:nvGraphicFramePr>
        <xdr:cNvPr id="3" name="Chart 462"/>
        <xdr:cNvGraphicFramePr/>
      </xdr:nvGraphicFramePr>
      <xdr:xfrm>
        <a:off x="15573375" y="4191000"/>
        <a:ext cx="12477750" cy="9639300"/>
      </xdr:xfrm>
      <a:graphic>
        <a:graphicData uri="http://schemas.openxmlformats.org/drawingml/2006/chart">
          <c:chart xmlns:c="http://schemas.openxmlformats.org/drawingml/2006/chart" r:id="rId2"/>
        </a:graphicData>
      </a:graphic>
    </xdr:graphicFrame>
    <xdr:clientData/>
  </xdr:twoCellAnchor>
  <xdr:twoCellAnchor>
    <xdr:from>
      <xdr:col>84</xdr:col>
      <xdr:colOff>314325</xdr:colOff>
      <xdr:row>61</xdr:row>
      <xdr:rowOff>104775</xdr:rowOff>
    </xdr:from>
    <xdr:to>
      <xdr:col>164</xdr:col>
      <xdr:colOff>123825</xdr:colOff>
      <xdr:row>117</xdr:row>
      <xdr:rowOff>9525</xdr:rowOff>
    </xdr:to>
    <xdr:graphicFrame>
      <xdr:nvGraphicFramePr>
        <xdr:cNvPr id="4" name="Chart 462"/>
        <xdr:cNvGraphicFramePr/>
      </xdr:nvGraphicFramePr>
      <xdr:xfrm>
        <a:off x="14944725" y="13373100"/>
        <a:ext cx="12506325" cy="9210675"/>
      </xdr:xfrm>
      <a:graphic>
        <a:graphicData uri="http://schemas.openxmlformats.org/drawingml/2006/chart">
          <c:chart xmlns:c="http://schemas.openxmlformats.org/drawingml/2006/chart" r:id="rId3"/>
        </a:graphicData>
      </a:graphic>
    </xdr:graphicFrame>
    <xdr:clientData/>
  </xdr:twoCellAnchor>
  <xdr:twoCellAnchor>
    <xdr:from>
      <xdr:col>47</xdr:col>
      <xdr:colOff>1704975</xdr:colOff>
      <xdr:row>0</xdr:row>
      <xdr:rowOff>38100</xdr:rowOff>
    </xdr:from>
    <xdr:to>
      <xdr:col>68</xdr:col>
      <xdr:colOff>219075</xdr:colOff>
      <xdr:row>0</xdr:row>
      <xdr:rowOff>1266825</xdr:rowOff>
    </xdr:to>
    <xdr:sp>
      <xdr:nvSpPr>
        <xdr:cNvPr id="5" name="Chevron 13">
          <a:hlinkClick r:id="rId4"/>
        </xdr:cNvPr>
        <xdr:cNvSpPr>
          <a:spLocks/>
        </xdr:cNvSpPr>
      </xdr:nvSpPr>
      <xdr:spPr>
        <a:xfrm>
          <a:off x="8143875" y="38100"/>
          <a:ext cx="4286250" cy="1228725"/>
        </a:xfrm>
        <a:prstGeom prst="chevron">
          <a:avLst>
            <a:gd name="adj" fmla="val 35490"/>
          </a:avLst>
        </a:prstGeom>
        <a:solidFill>
          <a:srgbClr val="31859C"/>
        </a:solidFill>
        <a:ln w="28575" cmpd="sng">
          <a:solidFill>
            <a:srgbClr val="002060"/>
          </a:solidFill>
          <a:headEnd type="none"/>
          <a:tailEnd type="none"/>
        </a:ln>
      </xdr:spPr>
      <xdr:txBody>
        <a:bodyPr vertOverflow="clip" wrap="square" anchor="ctr"/>
        <a:p>
          <a:pPr algn="r">
            <a:defRPr/>
          </a:pPr>
          <a:r>
            <a:rPr lang="en-US" cap="none" sz="2400" b="1" i="0" u="none" baseline="0">
              <a:solidFill>
                <a:srgbClr val="FFFFFF"/>
              </a:solidFill>
              <a:latin typeface="Calibri"/>
              <a:ea typeface="Calibri"/>
              <a:cs typeface="Calibri"/>
            </a:rPr>
            <a:t>Synthèse cartographie</a:t>
          </a:r>
        </a:p>
      </xdr:txBody>
    </xdr:sp>
    <xdr:clientData/>
  </xdr:twoCellAnchor>
  <xdr:twoCellAnchor>
    <xdr:from>
      <xdr:col>0</xdr:col>
      <xdr:colOff>38100</xdr:colOff>
      <xdr:row>0</xdr:row>
      <xdr:rowOff>47625</xdr:rowOff>
    </xdr:from>
    <xdr:to>
      <xdr:col>20</xdr:col>
      <xdr:colOff>38100</xdr:colOff>
      <xdr:row>0</xdr:row>
      <xdr:rowOff>1266825</xdr:rowOff>
    </xdr:to>
    <xdr:sp>
      <xdr:nvSpPr>
        <xdr:cNvPr id="6" name="Pentagone 14">
          <a:hlinkClick r:id="rId5"/>
        </xdr:cNvPr>
        <xdr:cNvSpPr>
          <a:spLocks/>
        </xdr:cNvSpPr>
      </xdr:nvSpPr>
      <xdr:spPr>
        <a:xfrm>
          <a:off x="38100" y="47625"/>
          <a:ext cx="2667000" cy="1219200"/>
        </a:xfrm>
        <a:prstGeom prst="homePlate">
          <a:avLst>
            <a:gd name="adj" fmla="val 26902"/>
          </a:avLst>
        </a:prstGeom>
        <a:solidFill>
          <a:srgbClr val="BFBFBF"/>
        </a:solidFill>
        <a:ln w="28575" cmpd="sng">
          <a:solidFill>
            <a:srgbClr val="00206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Accueil</a:t>
          </a:r>
        </a:p>
      </xdr:txBody>
    </xdr:sp>
    <xdr:clientData/>
  </xdr:twoCellAnchor>
  <xdr:twoCellAnchor>
    <xdr:from>
      <xdr:col>15</xdr:col>
      <xdr:colOff>76200</xdr:colOff>
      <xdr:row>0</xdr:row>
      <xdr:rowOff>0</xdr:rowOff>
    </xdr:from>
    <xdr:to>
      <xdr:col>42</xdr:col>
      <xdr:colOff>19050</xdr:colOff>
      <xdr:row>0</xdr:row>
      <xdr:rowOff>1266825</xdr:rowOff>
    </xdr:to>
    <xdr:sp>
      <xdr:nvSpPr>
        <xdr:cNvPr id="7" name="Chevron 15">
          <a:hlinkClick r:id="rId6"/>
        </xdr:cNvPr>
        <xdr:cNvSpPr>
          <a:spLocks/>
        </xdr:cNvSpPr>
      </xdr:nvSpPr>
      <xdr:spPr>
        <a:xfrm>
          <a:off x="2076450" y="0"/>
          <a:ext cx="3714750" cy="1266825"/>
        </a:xfrm>
        <a:prstGeom prst="chevron">
          <a:avLst>
            <a:gd name="adj" fmla="val 32819"/>
          </a:avLst>
        </a:prstGeom>
        <a:solidFill>
          <a:srgbClr val="B7DEE8"/>
        </a:solidFill>
        <a:ln w="28575" cmpd="sng">
          <a:solidFill>
            <a:srgbClr val="00206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Synthèse scores</a:t>
          </a:r>
        </a:p>
      </xdr:txBody>
    </xdr:sp>
    <xdr:clientData/>
  </xdr:twoCellAnchor>
  <xdr:twoCellAnchor>
    <xdr:from>
      <xdr:col>37</xdr:col>
      <xdr:colOff>85725</xdr:colOff>
      <xdr:row>0</xdr:row>
      <xdr:rowOff>28575</xdr:rowOff>
    </xdr:from>
    <xdr:to>
      <xdr:col>47</xdr:col>
      <xdr:colOff>2286000</xdr:colOff>
      <xdr:row>0</xdr:row>
      <xdr:rowOff>1266825</xdr:rowOff>
    </xdr:to>
    <xdr:sp>
      <xdr:nvSpPr>
        <xdr:cNvPr id="8" name="Chevron 16">
          <a:hlinkClick r:id="rId7"/>
        </xdr:cNvPr>
        <xdr:cNvSpPr>
          <a:spLocks/>
        </xdr:cNvSpPr>
      </xdr:nvSpPr>
      <xdr:spPr>
        <a:xfrm>
          <a:off x="5191125" y="28575"/>
          <a:ext cx="3533775" cy="1238250"/>
        </a:xfrm>
        <a:prstGeom prst="chevron">
          <a:avLst>
            <a:gd name="adj" fmla="val 31986"/>
          </a:avLst>
        </a:prstGeom>
        <a:solidFill>
          <a:srgbClr val="4BACC6"/>
        </a:solidFill>
        <a:ln w="28575" cmpd="sng">
          <a:solidFill>
            <a:srgbClr val="002060"/>
          </a:solidFill>
          <a:headEnd type="none"/>
          <a:tailEnd type="none"/>
        </a:ln>
      </xdr:spPr>
      <xdr:txBody>
        <a:bodyPr vertOverflow="clip" wrap="square" anchor="ctr"/>
        <a:p>
          <a:pPr algn="ctr">
            <a:defRPr/>
          </a:pPr>
          <a:r>
            <a:rPr lang="en-US" cap="none" sz="2400" b="1" i="0" u="none" baseline="0">
              <a:solidFill>
                <a:srgbClr val="FFFFFF"/>
              </a:solidFill>
              <a:latin typeface="Calibri"/>
              <a:ea typeface="Calibri"/>
              <a:cs typeface="Calibri"/>
            </a:rPr>
            <a:t>Synthèse radars</a:t>
          </a:r>
        </a:p>
      </xdr:txBody>
    </xdr:sp>
    <xdr:clientData/>
  </xdr:twoCellAnchor>
  <xdr:twoCellAnchor>
    <xdr:from>
      <xdr:col>2</xdr:col>
      <xdr:colOff>38100</xdr:colOff>
      <xdr:row>3</xdr:row>
      <xdr:rowOff>38100</xdr:rowOff>
    </xdr:from>
    <xdr:to>
      <xdr:col>5</xdr:col>
      <xdr:colOff>95250</xdr:colOff>
      <xdr:row>3</xdr:row>
      <xdr:rowOff>476250</xdr:rowOff>
    </xdr:to>
    <xdr:sp>
      <xdr:nvSpPr>
        <xdr:cNvPr id="9" name="AutoShape 7"/>
        <xdr:cNvSpPr>
          <a:spLocks/>
        </xdr:cNvSpPr>
      </xdr:nvSpPr>
      <xdr:spPr>
        <a:xfrm rot="10800000">
          <a:off x="304800" y="2505075"/>
          <a:ext cx="457200" cy="438150"/>
        </a:xfrm>
        <a:prstGeom prst="triangle">
          <a:avLst/>
        </a:prstGeom>
        <a:solidFill>
          <a:srgbClr val="4BACC6"/>
        </a:solidFill>
        <a:ln w="98425" cmpd="thinThick">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114300</xdr:colOff>
      <xdr:row>63</xdr:row>
      <xdr:rowOff>209550</xdr:rowOff>
    </xdr:from>
    <xdr:to>
      <xdr:col>6</xdr:col>
      <xdr:colOff>95250</xdr:colOff>
      <xdr:row>66</xdr:row>
      <xdr:rowOff>95250</xdr:rowOff>
    </xdr:to>
    <xdr:pic>
      <xdr:nvPicPr>
        <xdr:cNvPr id="10" name="Image 23"/>
        <xdr:cNvPicPr preferRelativeResize="1">
          <a:picLocks noChangeAspect="1"/>
        </xdr:cNvPicPr>
      </xdr:nvPicPr>
      <xdr:blipFill>
        <a:blip r:embed="rId8"/>
        <a:stretch>
          <a:fillRect/>
        </a:stretch>
      </xdr:blipFill>
      <xdr:spPr>
        <a:xfrm>
          <a:off x="114300" y="13935075"/>
          <a:ext cx="781050" cy="428625"/>
        </a:xfrm>
        <a:prstGeom prst="rect">
          <a:avLst/>
        </a:prstGeom>
        <a:noFill/>
        <a:ln w="9525" cmpd="sng">
          <a:noFill/>
        </a:ln>
      </xdr:spPr>
    </xdr:pic>
    <xdr:clientData/>
  </xdr:twoCellAnchor>
  <xdr:twoCellAnchor editAs="oneCell">
    <xdr:from>
      <xdr:col>0</xdr:col>
      <xdr:colOff>95250</xdr:colOff>
      <xdr:row>10</xdr:row>
      <xdr:rowOff>171450</xdr:rowOff>
    </xdr:from>
    <xdr:to>
      <xdr:col>6</xdr:col>
      <xdr:colOff>76200</xdr:colOff>
      <xdr:row>13</xdr:row>
      <xdr:rowOff>57150</xdr:rowOff>
    </xdr:to>
    <xdr:pic>
      <xdr:nvPicPr>
        <xdr:cNvPr id="11" name="Image 23"/>
        <xdr:cNvPicPr preferRelativeResize="1">
          <a:picLocks noChangeAspect="1"/>
        </xdr:cNvPicPr>
      </xdr:nvPicPr>
      <xdr:blipFill>
        <a:blip r:embed="rId8"/>
        <a:stretch>
          <a:fillRect/>
        </a:stretch>
      </xdr:blipFill>
      <xdr:spPr>
        <a:xfrm>
          <a:off x="95250" y="3676650"/>
          <a:ext cx="781050" cy="457200"/>
        </a:xfrm>
        <a:prstGeom prst="rect">
          <a:avLst/>
        </a:prstGeom>
        <a:noFill/>
        <a:ln w="9525" cmpd="sng">
          <a:noFill/>
        </a:ln>
      </xdr:spPr>
    </xdr:pic>
    <xdr:clientData/>
  </xdr:twoCellAnchor>
  <xdr:oneCellAnchor>
    <xdr:from>
      <xdr:col>6</xdr:col>
      <xdr:colOff>76200</xdr:colOff>
      <xdr:row>12</xdr:row>
      <xdr:rowOff>9525</xdr:rowOff>
    </xdr:from>
    <xdr:ext cx="4800600" cy="942975"/>
    <xdr:sp>
      <xdr:nvSpPr>
        <xdr:cNvPr id="12" name="Text Box 36"/>
        <xdr:cNvSpPr txBox="1">
          <a:spLocks noChangeArrowheads="1"/>
        </xdr:cNvSpPr>
      </xdr:nvSpPr>
      <xdr:spPr>
        <a:xfrm>
          <a:off x="876300" y="3895725"/>
          <a:ext cx="4800600" cy="942975"/>
        </a:xfrm>
        <a:prstGeom prst="rect">
          <a:avLst/>
        </a:prstGeom>
        <a:noFill/>
        <a:ln w="9525" cmpd="sng">
          <a:noFill/>
        </a:ln>
      </xdr:spPr>
      <xdr:txBody>
        <a:bodyPr vertOverflow="clip" wrap="square" lIns="36576" tIns="36576" rIns="0" bIns="0" anchor="ctr"/>
        <a:p>
          <a:pPr algn="l">
            <a:defRPr/>
          </a:pPr>
          <a:r>
            <a:rPr lang="en-US" cap="none" sz="2800" b="1" i="0" u="none" baseline="0">
              <a:solidFill>
                <a:srgbClr val="33CCCC"/>
              </a:solidFill>
              <a:latin typeface="Calibri"/>
              <a:ea typeface="Calibri"/>
              <a:cs typeface="Calibri"/>
            </a:rPr>
            <a:t>Radar des axes de sécurisation</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21</xdr:row>
      <xdr:rowOff>133350</xdr:rowOff>
    </xdr:from>
    <xdr:to>
      <xdr:col>86</xdr:col>
      <xdr:colOff>95250</xdr:colOff>
      <xdr:row>47</xdr:row>
      <xdr:rowOff>95250</xdr:rowOff>
    </xdr:to>
    <xdr:sp>
      <xdr:nvSpPr>
        <xdr:cNvPr id="1" name="AutoShape 10"/>
        <xdr:cNvSpPr>
          <a:spLocks/>
        </xdr:cNvSpPr>
      </xdr:nvSpPr>
      <xdr:spPr>
        <a:xfrm>
          <a:off x="4086225" y="5610225"/>
          <a:ext cx="9020175" cy="3895725"/>
        </a:xfrm>
        <a:prstGeom prst="roundRect">
          <a:avLst/>
        </a:prstGeom>
        <a:noFill/>
        <a:ln w="3810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95250</xdr:colOff>
      <xdr:row>55</xdr:row>
      <xdr:rowOff>9525</xdr:rowOff>
    </xdr:from>
    <xdr:to>
      <xdr:col>127</xdr:col>
      <xdr:colOff>0</xdr:colOff>
      <xdr:row>66</xdr:row>
      <xdr:rowOff>28575</xdr:rowOff>
    </xdr:to>
    <xdr:sp>
      <xdr:nvSpPr>
        <xdr:cNvPr id="2" name="AutoShape 10"/>
        <xdr:cNvSpPr>
          <a:spLocks/>
        </xdr:cNvSpPr>
      </xdr:nvSpPr>
      <xdr:spPr>
        <a:xfrm>
          <a:off x="4105275" y="10496550"/>
          <a:ext cx="14373225" cy="1733550"/>
        </a:xfrm>
        <a:prstGeom prst="roundRect">
          <a:avLst/>
        </a:prstGeom>
        <a:noFill/>
        <a:ln w="3810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123825</xdr:colOff>
      <xdr:row>21</xdr:row>
      <xdr:rowOff>9525</xdr:rowOff>
    </xdr:from>
    <xdr:to>
      <xdr:col>35</xdr:col>
      <xdr:colOff>114300</xdr:colOff>
      <xdr:row>22</xdr:row>
      <xdr:rowOff>123825</xdr:rowOff>
    </xdr:to>
    <xdr:sp>
      <xdr:nvSpPr>
        <xdr:cNvPr id="3" name="Oval 5"/>
        <xdr:cNvSpPr>
          <a:spLocks/>
        </xdr:cNvSpPr>
      </xdr:nvSpPr>
      <xdr:spPr>
        <a:xfrm>
          <a:off x="5657850" y="5486400"/>
          <a:ext cx="247650" cy="247650"/>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9525</xdr:colOff>
      <xdr:row>21</xdr:row>
      <xdr:rowOff>28575</xdr:rowOff>
    </xdr:from>
    <xdr:to>
      <xdr:col>56</xdr:col>
      <xdr:colOff>0</xdr:colOff>
      <xdr:row>23</xdr:row>
      <xdr:rowOff>0</xdr:rowOff>
    </xdr:to>
    <xdr:sp>
      <xdr:nvSpPr>
        <xdr:cNvPr id="4" name="Oval 6"/>
        <xdr:cNvSpPr>
          <a:spLocks/>
        </xdr:cNvSpPr>
      </xdr:nvSpPr>
      <xdr:spPr>
        <a:xfrm>
          <a:off x="8553450" y="5505450"/>
          <a:ext cx="247650" cy="247650"/>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123825</xdr:colOff>
      <xdr:row>54</xdr:row>
      <xdr:rowOff>28575</xdr:rowOff>
    </xdr:from>
    <xdr:to>
      <xdr:col>35</xdr:col>
      <xdr:colOff>114300</xdr:colOff>
      <xdr:row>56</xdr:row>
      <xdr:rowOff>0</xdr:rowOff>
    </xdr:to>
    <xdr:sp>
      <xdr:nvSpPr>
        <xdr:cNvPr id="5" name="Oval 8"/>
        <xdr:cNvSpPr>
          <a:spLocks/>
        </xdr:cNvSpPr>
      </xdr:nvSpPr>
      <xdr:spPr>
        <a:xfrm>
          <a:off x="5657850" y="10382250"/>
          <a:ext cx="247650" cy="23812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104775</xdr:colOff>
      <xdr:row>11</xdr:row>
      <xdr:rowOff>9525</xdr:rowOff>
    </xdr:from>
    <xdr:to>
      <xdr:col>27</xdr:col>
      <xdr:colOff>76200</xdr:colOff>
      <xdr:row>11</xdr:row>
      <xdr:rowOff>9525</xdr:rowOff>
    </xdr:to>
    <xdr:sp>
      <xdr:nvSpPr>
        <xdr:cNvPr id="6" name="Line 22"/>
        <xdr:cNvSpPr>
          <a:spLocks/>
        </xdr:cNvSpPr>
      </xdr:nvSpPr>
      <xdr:spPr>
        <a:xfrm>
          <a:off x="1571625" y="4133850"/>
          <a:ext cx="30289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74</xdr:col>
      <xdr:colOff>9525</xdr:colOff>
      <xdr:row>21</xdr:row>
      <xdr:rowOff>28575</xdr:rowOff>
    </xdr:from>
    <xdr:to>
      <xdr:col>76</xdr:col>
      <xdr:colOff>0</xdr:colOff>
      <xdr:row>23</xdr:row>
      <xdr:rowOff>0</xdr:rowOff>
    </xdr:to>
    <xdr:sp>
      <xdr:nvSpPr>
        <xdr:cNvPr id="7" name="Oval 6"/>
        <xdr:cNvSpPr>
          <a:spLocks/>
        </xdr:cNvSpPr>
      </xdr:nvSpPr>
      <xdr:spPr>
        <a:xfrm>
          <a:off x="11420475" y="5505450"/>
          <a:ext cx="257175" cy="247650"/>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0</xdr:colOff>
      <xdr:row>54</xdr:row>
      <xdr:rowOff>19050</xdr:rowOff>
    </xdr:from>
    <xdr:to>
      <xdr:col>55</xdr:col>
      <xdr:colOff>123825</xdr:colOff>
      <xdr:row>55</xdr:row>
      <xdr:rowOff>133350</xdr:rowOff>
    </xdr:to>
    <xdr:sp>
      <xdr:nvSpPr>
        <xdr:cNvPr id="8" name="Oval 8"/>
        <xdr:cNvSpPr>
          <a:spLocks/>
        </xdr:cNvSpPr>
      </xdr:nvSpPr>
      <xdr:spPr>
        <a:xfrm>
          <a:off x="8543925" y="10372725"/>
          <a:ext cx="247650" cy="247650"/>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74</xdr:col>
      <xdr:colOff>0</xdr:colOff>
      <xdr:row>54</xdr:row>
      <xdr:rowOff>28575</xdr:rowOff>
    </xdr:from>
    <xdr:to>
      <xdr:col>75</xdr:col>
      <xdr:colOff>123825</xdr:colOff>
      <xdr:row>55</xdr:row>
      <xdr:rowOff>133350</xdr:rowOff>
    </xdr:to>
    <xdr:sp>
      <xdr:nvSpPr>
        <xdr:cNvPr id="9" name="Oval 8"/>
        <xdr:cNvSpPr>
          <a:spLocks/>
        </xdr:cNvSpPr>
      </xdr:nvSpPr>
      <xdr:spPr>
        <a:xfrm>
          <a:off x="11410950" y="10382250"/>
          <a:ext cx="257175" cy="23812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93</xdr:col>
      <xdr:colOff>123825</xdr:colOff>
      <xdr:row>54</xdr:row>
      <xdr:rowOff>19050</xdr:rowOff>
    </xdr:from>
    <xdr:to>
      <xdr:col>95</xdr:col>
      <xdr:colOff>114300</xdr:colOff>
      <xdr:row>55</xdr:row>
      <xdr:rowOff>133350</xdr:rowOff>
    </xdr:to>
    <xdr:sp>
      <xdr:nvSpPr>
        <xdr:cNvPr id="10" name="Oval 8"/>
        <xdr:cNvSpPr>
          <a:spLocks/>
        </xdr:cNvSpPr>
      </xdr:nvSpPr>
      <xdr:spPr>
        <a:xfrm>
          <a:off x="14068425" y="10372725"/>
          <a:ext cx="257175" cy="247650"/>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113</xdr:col>
      <xdr:colOff>123825</xdr:colOff>
      <xdr:row>54</xdr:row>
      <xdr:rowOff>19050</xdr:rowOff>
    </xdr:from>
    <xdr:to>
      <xdr:col>115</xdr:col>
      <xdr:colOff>114300</xdr:colOff>
      <xdr:row>55</xdr:row>
      <xdr:rowOff>133350</xdr:rowOff>
    </xdr:to>
    <xdr:sp>
      <xdr:nvSpPr>
        <xdr:cNvPr id="11" name="Oval 8"/>
        <xdr:cNvSpPr>
          <a:spLocks/>
        </xdr:cNvSpPr>
      </xdr:nvSpPr>
      <xdr:spPr>
        <a:xfrm>
          <a:off x="16735425" y="10372725"/>
          <a:ext cx="257175" cy="247650"/>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95250</xdr:colOff>
      <xdr:row>73</xdr:row>
      <xdr:rowOff>9525</xdr:rowOff>
    </xdr:from>
    <xdr:to>
      <xdr:col>127</xdr:col>
      <xdr:colOff>0</xdr:colOff>
      <xdr:row>84</xdr:row>
      <xdr:rowOff>28575</xdr:rowOff>
    </xdr:to>
    <xdr:sp>
      <xdr:nvSpPr>
        <xdr:cNvPr id="12" name="AutoShape 10"/>
        <xdr:cNvSpPr>
          <a:spLocks/>
        </xdr:cNvSpPr>
      </xdr:nvSpPr>
      <xdr:spPr>
        <a:xfrm>
          <a:off x="4105275" y="13306425"/>
          <a:ext cx="14373225" cy="1800225"/>
        </a:xfrm>
        <a:prstGeom prst="roundRect">
          <a:avLst/>
        </a:prstGeom>
        <a:noFill/>
        <a:ln w="38100" cmpd="sng">
          <a:solidFill>
            <a:srgbClr val="C0C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123825</xdr:colOff>
      <xdr:row>72</xdr:row>
      <xdr:rowOff>28575</xdr:rowOff>
    </xdr:from>
    <xdr:to>
      <xdr:col>35</xdr:col>
      <xdr:colOff>114300</xdr:colOff>
      <xdr:row>74</xdr:row>
      <xdr:rowOff>0</xdr:rowOff>
    </xdr:to>
    <xdr:sp>
      <xdr:nvSpPr>
        <xdr:cNvPr id="13" name="Oval 8"/>
        <xdr:cNvSpPr>
          <a:spLocks/>
        </xdr:cNvSpPr>
      </xdr:nvSpPr>
      <xdr:spPr>
        <a:xfrm>
          <a:off x="5657850" y="13182600"/>
          <a:ext cx="247650"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0</xdr:colOff>
      <xdr:row>72</xdr:row>
      <xdr:rowOff>19050</xdr:rowOff>
    </xdr:from>
    <xdr:to>
      <xdr:col>55</xdr:col>
      <xdr:colOff>123825</xdr:colOff>
      <xdr:row>73</xdr:row>
      <xdr:rowOff>133350</xdr:rowOff>
    </xdr:to>
    <xdr:sp>
      <xdr:nvSpPr>
        <xdr:cNvPr id="14" name="Oval 8"/>
        <xdr:cNvSpPr>
          <a:spLocks/>
        </xdr:cNvSpPr>
      </xdr:nvSpPr>
      <xdr:spPr>
        <a:xfrm>
          <a:off x="8543925" y="13173075"/>
          <a:ext cx="247650"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74</xdr:col>
      <xdr:colOff>0</xdr:colOff>
      <xdr:row>72</xdr:row>
      <xdr:rowOff>28575</xdr:rowOff>
    </xdr:from>
    <xdr:to>
      <xdr:col>75</xdr:col>
      <xdr:colOff>123825</xdr:colOff>
      <xdr:row>73</xdr:row>
      <xdr:rowOff>142875</xdr:rowOff>
    </xdr:to>
    <xdr:sp>
      <xdr:nvSpPr>
        <xdr:cNvPr id="15" name="Oval 8"/>
        <xdr:cNvSpPr>
          <a:spLocks/>
        </xdr:cNvSpPr>
      </xdr:nvSpPr>
      <xdr:spPr>
        <a:xfrm>
          <a:off x="11410950" y="13182600"/>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93</xdr:col>
      <xdr:colOff>123825</xdr:colOff>
      <xdr:row>72</xdr:row>
      <xdr:rowOff>19050</xdr:rowOff>
    </xdr:from>
    <xdr:to>
      <xdr:col>95</xdr:col>
      <xdr:colOff>114300</xdr:colOff>
      <xdr:row>73</xdr:row>
      <xdr:rowOff>133350</xdr:rowOff>
    </xdr:to>
    <xdr:sp>
      <xdr:nvSpPr>
        <xdr:cNvPr id="16" name="Oval 8"/>
        <xdr:cNvSpPr>
          <a:spLocks/>
        </xdr:cNvSpPr>
      </xdr:nvSpPr>
      <xdr:spPr>
        <a:xfrm>
          <a:off x="14068425" y="13173075"/>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113</xdr:col>
      <xdr:colOff>123825</xdr:colOff>
      <xdr:row>72</xdr:row>
      <xdr:rowOff>19050</xdr:rowOff>
    </xdr:from>
    <xdr:to>
      <xdr:col>115</xdr:col>
      <xdr:colOff>114300</xdr:colOff>
      <xdr:row>73</xdr:row>
      <xdr:rowOff>133350</xdr:rowOff>
    </xdr:to>
    <xdr:sp>
      <xdr:nvSpPr>
        <xdr:cNvPr id="17" name="Oval 8"/>
        <xdr:cNvSpPr>
          <a:spLocks/>
        </xdr:cNvSpPr>
      </xdr:nvSpPr>
      <xdr:spPr>
        <a:xfrm>
          <a:off x="16735425" y="13173075"/>
          <a:ext cx="257175" cy="257175"/>
        </a:xfrm>
        <a:prstGeom prst="ellipse">
          <a:avLst/>
        </a:prstGeom>
        <a:solidFill>
          <a:srgbClr val="333333"/>
        </a:solidFill>
        <a:ln w="57150" cmpd="thinThick">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190500</xdr:colOff>
      <xdr:row>0</xdr:row>
      <xdr:rowOff>9525</xdr:rowOff>
    </xdr:from>
    <xdr:to>
      <xdr:col>75</xdr:col>
      <xdr:colOff>19050</xdr:colOff>
      <xdr:row>0</xdr:row>
      <xdr:rowOff>1247775</xdr:rowOff>
    </xdr:to>
    <xdr:sp>
      <xdr:nvSpPr>
        <xdr:cNvPr id="18" name="Chevron 30">
          <a:hlinkClick r:id="rId1"/>
        </xdr:cNvPr>
        <xdr:cNvSpPr>
          <a:spLocks/>
        </xdr:cNvSpPr>
      </xdr:nvSpPr>
      <xdr:spPr>
        <a:xfrm>
          <a:off x="7591425" y="9525"/>
          <a:ext cx="3971925" cy="1238250"/>
        </a:xfrm>
        <a:prstGeom prst="chevron">
          <a:avLst>
            <a:gd name="adj" fmla="val 33810"/>
          </a:avLst>
        </a:prstGeom>
        <a:solidFill>
          <a:srgbClr val="31859C"/>
        </a:solidFill>
        <a:ln w="28575" cmpd="sng">
          <a:solidFill>
            <a:srgbClr val="002060"/>
          </a:solidFill>
          <a:headEnd type="none"/>
          <a:tailEnd type="none"/>
        </a:ln>
      </xdr:spPr>
      <xdr:txBody>
        <a:bodyPr vertOverflow="clip" wrap="square" anchor="ctr"/>
        <a:p>
          <a:pPr algn="r">
            <a:defRPr/>
          </a:pPr>
          <a:r>
            <a:rPr lang="en-US" cap="none" sz="2000" b="1" i="0" u="none" baseline="0">
              <a:solidFill>
                <a:srgbClr val="FFFFFF"/>
              </a:solidFill>
              <a:latin typeface="Calibri"/>
              <a:ea typeface="Calibri"/>
              <a:cs typeface="Calibri"/>
            </a:rPr>
            <a:t>Synthèse cartographie</a:t>
          </a:r>
        </a:p>
      </xdr:txBody>
    </xdr:sp>
    <xdr:clientData/>
  </xdr:twoCellAnchor>
  <xdr:twoCellAnchor>
    <xdr:from>
      <xdr:col>0</xdr:col>
      <xdr:colOff>28575</xdr:colOff>
      <xdr:row>0</xdr:row>
      <xdr:rowOff>38100</xdr:rowOff>
    </xdr:from>
    <xdr:to>
      <xdr:col>18</xdr:col>
      <xdr:colOff>76200</xdr:colOff>
      <xdr:row>0</xdr:row>
      <xdr:rowOff>1247775</xdr:rowOff>
    </xdr:to>
    <xdr:sp>
      <xdr:nvSpPr>
        <xdr:cNvPr id="19" name="Pentagone 31">
          <a:hlinkClick r:id="rId2"/>
        </xdr:cNvPr>
        <xdr:cNvSpPr>
          <a:spLocks/>
        </xdr:cNvSpPr>
      </xdr:nvSpPr>
      <xdr:spPr>
        <a:xfrm>
          <a:off x="28575" y="38100"/>
          <a:ext cx="2705100" cy="1209675"/>
        </a:xfrm>
        <a:prstGeom prst="homePlate">
          <a:avLst>
            <a:gd name="adj" fmla="val 26504"/>
          </a:avLst>
        </a:prstGeom>
        <a:solidFill>
          <a:srgbClr val="BFBFBF"/>
        </a:solidFill>
        <a:ln w="28575" cmpd="sng">
          <a:solidFill>
            <a:srgbClr val="002060"/>
          </a:solidFill>
          <a:headEnd type="none"/>
          <a:tailEnd type="none"/>
        </a:ln>
      </xdr:spPr>
      <xdr:txBody>
        <a:bodyPr vertOverflow="clip" wrap="square" anchor="ctr"/>
        <a:p>
          <a:pPr algn="ctr">
            <a:defRPr/>
          </a:pPr>
          <a:r>
            <a:rPr lang="en-US" cap="none" sz="2000" b="1" i="0" u="none" baseline="0">
              <a:solidFill>
                <a:srgbClr val="000000"/>
              </a:solidFill>
              <a:latin typeface="Calibri"/>
              <a:ea typeface="Calibri"/>
              <a:cs typeface="Calibri"/>
            </a:rPr>
            <a:t>Accueil</a:t>
          </a:r>
        </a:p>
      </xdr:txBody>
    </xdr:sp>
    <xdr:clientData/>
  </xdr:twoCellAnchor>
  <xdr:twoCellAnchor>
    <xdr:from>
      <xdr:col>15</xdr:col>
      <xdr:colOff>114300</xdr:colOff>
      <xdr:row>0</xdr:row>
      <xdr:rowOff>38100</xdr:rowOff>
    </xdr:from>
    <xdr:to>
      <xdr:col>32</xdr:col>
      <xdr:colOff>85725</xdr:colOff>
      <xdr:row>0</xdr:row>
      <xdr:rowOff>1247775</xdr:rowOff>
    </xdr:to>
    <xdr:sp>
      <xdr:nvSpPr>
        <xdr:cNvPr id="20" name="Chevron 32">
          <a:hlinkClick r:id="rId3"/>
        </xdr:cNvPr>
        <xdr:cNvSpPr>
          <a:spLocks/>
        </xdr:cNvSpPr>
      </xdr:nvSpPr>
      <xdr:spPr>
        <a:xfrm>
          <a:off x="2133600" y="38100"/>
          <a:ext cx="3343275" cy="1209675"/>
        </a:xfrm>
        <a:prstGeom prst="chevron">
          <a:avLst>
            <a:gd name="adj" fmla="val 31421"/>
          </a:avLst>
        </a:prstGeom>
        <a:solidFill>
          <a:srgbClr val="B7DEE8"/>
        </a:solidFill>
        <a:ln w="28575" cmpd="sng">
          <a:solidFill>
            <a:srgbClr val="002060"/>
          </a:solidFill>
          <a:headEnd type="none"/>
          <a:tailEnd type="none"/>
        </a:ln>
      </xdr:spPr>
      <xdr:txBody>
        <a:bodyPr vertOverflow="clip" wrap="square" anchor="ctr"/>
        <a:p>
          <a:pPr algn="ctr">
            <a:defRPr/>
          </a:pPr>
          <a:r>
            <a:rPr lang="en-US" cap="none" sz="2000" b="1" i="0" u="none" baseline="0">
              <a:solidFill>
                <a:srgbClr val="000000"/>
              </a:solidFill>
              <a:latin typeface="Calibri"/>
              <a:ea typeface="Calibri"/>
              <a:cs typeface="Calibri"/>
            </a:rPr>
            <a:t>Synthèse scores</a:t>
          </a:r>
        </a:p>
      </xdr:txBody>
    </xdr:sp>
    <xdr:clientData/>
  </xdr:twoCellAnchor>
  <xdr:twoCellAnchor>
    <xdr:from>
      <xdr:col>28</xdr:col>
      <xdr:colOff>19050</xdr:colOff>
      <xdr:row>0</xdr:row>
      <xdr:rowOff>9525</xdr:rowOff>
    </xdr:from>
    <xdr:to>
      <xdr:col>51</xdr:col>
      <xdr:colOff>76200</xdr:colOff>
      <xdr:row>0</xdr:row>
      <xdr:rowOff>1247775</xdr:rowOff>
    </xdr:to>
    <xdr:sp>
      <xdr:nvSpPr>
        <xdr:cNvPr id="21" name="Chevron 33">
          <a:hlinkClick r:id="rId4"/>
        </xdr:cNvPr>
        <xdr:cNvSpPr>
          <a:spLocks/>
        </xdr:cNvSpPr>
      </xdr:nvSpPr>
      <xdr:spPr>
        <a:xfrm>
          <a:off x="4876800" y="9525"/>
          <a:ext cx="3333750" cy="1238250"/>
        </a:xfrm>
        <a:prstGeom prst="chevron">
          <a:avLst>
            <a:gd name="adj" fmla="val 30703"/>
          </a:avLst>
        </a:prstGeom>
        <a:solidFill>
          <a:srgbClr val="4BACC6"/>
        </a:solidFill>
        <a:ln w="28575" cmpd="sng">
          <a:solidFill>
            <a:srgbClr val="002060"/>
          </a:solidFill>
          <a:headEnd type="none"/>
          <a:tailEnd type="none"/>
        </a:ln>
      </xdr:spPr>
      <xdr:txBody>
        <a:bodyPr vertOverflow="clip" wrap="square" anchor="ctr"/>
        <a:p>
          <a:pPr algn="ctr">
            <a:defRPr/>
          </a:pPr>
          <a:r>
            <a:rPr lang="en-US" cap="none" sz="2000" b="1" i="0" u="none" baseline="0">
              <a:solidFill>
                <a:srgbClr val="FFFFFF"/>
              </a:solidFill>
              <a:latin typeface="Calibri"/>
              <a:ea typeface="Calibri"/>
              <a:cs typeface="Calibri"/>
            </a:rPr>
            <a:t>Synthèse radars</a:t>
          </a:r>
        </a:p>
      </xdr:txBody>
    </xdr:sp>
    <xdr:clientData/>
  </xdr:twoCellAnchor>
  <xdr:twoCellAnchor editAs="oneCell">
    <xdr:from>
      <xdr:col>10</xdr:col>
      <xdr:colOff>95250</xdr:colOff>
      <xdr:row>6</xdr:row>
      <xdr:rowOff>76200</xdr:rowOff>
    </xdr:from>
    <xdr:to>
      <xdr:col>29</xdr:col>
      <xdr:colOff>85725</xdr:colOff>
      <xdr:row>14</xdr:row>
      <xdr:rowOff>66675</xdr:rowOff>
    </xdr:to>
    <xdr:pic>
      <xdr:nvPicPr>
        <xdr:cNvPr id="22" name="Image 34"/>
        <xdr:cNvPicPr preferRelativeResize="1">
          <a:picLocks noChangeAspect="1"/>
        </xdr:cNvPicPr>
      </xdr:nvPicPr>
      <xdr:blipFill>
        <a:blip r:embed="rId5"/>
        <a:stretch>
          <a:fillRect/>
        </a:stretch>
      </xdr:blipFill>
      <xdr:spPr>
        <a:xfrm>
          <a:off x="1428750" y="3305175"/>
          <a:ext cx="3648075" cy="1314450"/>
        </a:xfrm>
        <a:prstGeom prst="rect">
          <a:avLst/>
        </a:prstGeom>
        <a:noFill/>
        <a:ln w="9525" cmpd="sng">
          <a:noFill/>
        </a:ln>
      </xdr:spPr>
    </xdr:pic>
    <xdr:clientData/>
  </xdr:twoCellAnchor>
  <xdr:twoCellAnchor editAs="oneCell">
    <xdr:from>
      <xdr:col>0</xdr:col>
      <xdr:colOff>0</xdr:colOff>
      <xdr:row>32</xdr:row>
      <xdr:rowOff>19050</xdr:rowOff>
    </xdr:from>
    <xdr:to>
      <xdr:col>6</xdr:col>
      <xdr:colOff>19050</xdr:colOff>
      <xdr:row>35</xdr:row>
      <xdr:rowOff>0</xdr:rowOff>
    </xdr:to>
    <xdr:pic>
      <xdr:nvPicPr>
        <xdr:cNvPr id="23" name="Image 23"/>
        <xdr:cNvPicPr preferRelativeResize="1">
          <a:picLocks noChangeAspect="1"/>
        </xdr:cNvPicPr>
      </xdr:nvPicPr>
      <xdr:blipFill>
        <a:blip r:embed="rId6"/>
        <a:stretch>
          <a:fillRect/>
        </a:stretch>
      </xdr:blipFill>
      <xdr:spPr>
        <a:xfrm>
          <a:off x="0" y="7143750"/>
          <a:ext cx="819150" cy="438150"/>
        </a:xfrm>
        <a:prstGeom prst="rect">
          <a:avLst/>
        </a:prstGeom>
        <a:noFill/>
        <a:ln w="9525" cmpd="sng">
          <a:noFill/>
        </a:ln>
      </xdr:spPr>
    </xdr:pic>
    <xdr:clientData/>
  </xdr:twoCellAnchor>
  <xdr:twoCellAnchor>
    <xdr:from>
      <xdr:col>2</xdr:col>
      <xdr:colOff>85725</xdr:colOff>
      <xdr:row>3</xdr:row>
      <xdr:rowOff>142875</xdr:rowOff>
    </xdr:from>
    <xdr:to>
      <xdr:col>5</xdr:col>
      <xdr:colOff>66675</xdr:colOff>
      <xdr:row>3</xdr:row>
      <xdr:rowOff>485775</xdr:rowOff>
    </xdr:to>
    <xdr:sp>
      <xdr:nvSpPr>
        <xdr:cNvPr id="24" name="AutoShape 7"/>
        <xdr:cNvSpPr>
          <a:spLocks/>
        </xdr:cNvSpPr>
      </xdr:nvSpPr>
      <xdr:spPr>
        <a:xfrm rot="10800000">
          <a:off x="352425" y="2466975"/>
          <a:ext cx="381000" cy="342900"/>
        </a:xfrm>
        <a:prstGeom prst="triangle">
          <a:avLst/>
        </a:prstGeom>
        <a:solidFill>
          <a:srgbClr val="4BACC6"/>
        </a:solidFill>
        <a:ln w="98425" cmpd="thinThick">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59</xdr:row>
      <xdr:rowOff>19050</xdr:rowOff>
    </xdr:from>
    <xdr:to>
      <xdr:col>6</xdr:col>
      <xdr:colOff>19050</xdr:colOff>
      <xdr:row>61</xdr:row>
      <xdr:rowOff>85725</xdr:rowOff>
    </xdr:to>
    <xdr:pic>
      <xdr:nvPicPr>
        <xdr:cNvPr id="25" name="Image 23"/>
        <xdr:cNvPicPr preferRelativeResize="1">
          <a:picLocks noChangeAspect="1"/>
        </xdr:cNvPicPr>
      </xdr:nvPicPr>
      <xdr:blipFill>
        <a:blip r:embed="rId6"/>
        <a:stretch>
          <a:fillRect/>
        </a:stretch>
      </xdr:blipFill>
      <xdr:spPr>
        <a:xfrm>
          <a:off x="0" y="11153775"/>
          <a:ext cx="819150" cy="447675"/>
        </a:xfrm>
        <a:prstGeom prst="rect">
          <a:avLst/>
        </a:prstGeom>
        <a:noFill/>
        <a:ln w="9525" cmpd="sng">
          <a:noFill/>
        </a:ln>
      </xdr:spPr>
    </xdr:pic>
    <xdr:clientData/>
  </xdr:twoCellAnchor>
  <xdr:twoCellAnchor editAs="oneCell">
    <xdr:from>
      <xdr:col>0</xdr:col>
      <xdr:colOff>0</xdr:colOff>
      <xdr:row>78</xdr:row>
      <xdr:rowOff>28575</xdr:rowOff>
    </xdr:from>
    <xdr:to>
      <xdr:col>6</xdr:col>
      <xdr:colOff>19050</xdr:colOff>
      <xdr:row>80</xdr:row>
      <xdr:rowOff>95250</xdr:rowOff>
    </xdr:to>
    <xdr:pic>
      <xdr:nvPicPr>
        <xdr:cNvPr id="26" name="Image 23"/>
        <xdr:cNvPicPr preferRelativeResize="1">
          <a:picLocks noChangeAspect="1"/>
        </xdr:cNvPicPr>
      </xdr:nvPicPr>
      <xdr:blipFill>
        <a:blip r:embed="rId6"/>
        <a:stretch>
          <a:fillRect/>
        </a:stretch>
      </xdr:blipFill>
      <xdr:spPr>
        <a:xfrm>
          <a:off x="0" y="14039850"/>
          <a:ext cx="8191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nap.fr/Users\alam\AppData\Roaming\Microsoft\Excel\Interdiag%20-%20DMS%20Unit&#233;%20soins%20(version%201).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nap.fr/Users\majid.talla\AppData\Local\Microsoft\Windows\Temporary%20Internet%20Files\Content.Outlook\K29WHKJP\test\20161212%20ANAP%20Outil%20Diagnostic%20DMS%20US%20V2%20ALM%20ACLL%20-%20Copi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Mode d'emploi"/>
      <sheetName val="Identification"/>
      <sheetName val="1 - Circuit DMS US"/>
      <sheetName val="2 - Pratiques de soins"/>
      <sheetName val="Scores"/>
      <sheetName val="Résultats"/>
      <sheetName val="Cartographie"/>
      <sheetName val="Réf"/>
      <sheetName val="BD"/>
      <sheetName val="Feuil1"/>
    </sheetNames>
    <sheetDataSet>
      <sheetData sheetId="5">
        <row r="8">
          <cell r="C8" t="str">
            <v>Demande - Réception - Stockage des DMS</v>
          </cell>
        </row>
        <row r="12">
          <cell r="C12" t="str">
            <v>Utilisation - suivi des DMS</v>
          </cell>
        </row>
        <row r="15">
          <cell r="C15" t="str">
            <v>Gestion des retours et Elimination des DMS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Mode d'emploi"/>
      <sheetName val="Identification"/>
      <sheetName val="1 - Circuit DMS US"/>
      <sheetName val="2 - Pratiques de soins"/>
      <sheetName val="3 - Circuit DMI US"/>
      <sheetName val="Scores"/>
      <sheetName val="Radars DMS - Pratiques de soins"/>
      <sheetName val="Radar DMI"/>
      <sheetName val="Réf"/>
      <sheetName val="BD"/>
      <sheetName val="Cartographie"/>
      <sheetName val="Mode d'emploi plan d'actions"/>
      <sheetName val="Plan d'actions"/>
      <sheetName val="liste items"/>
    </sheetNames>
    <sheetDataSet>
      <sheetData sheetId="9">
        <row r="25">
          <cell r="A25">
            <v>1</v>
          </cell>
          <cell r="B25" t="str">
            <v>Circuit des dispositifs médicaux stériles (DMS) dans l'US</v>
          </cell>
        </row>
        <row r="26">
          <cell r="A26">
            <v>2</v>
          </cell>
          <cell r="B26" t="str">
            <v>Pratiques de soins</v>
          </cell>
        </row>
        <row r="27">
          <cell r="A27">
            <v>3</v>
          </cell>
          <cell r="B27" t="str">
            <v>Circuit des dispositifs médicaux implantables (DMI) dans l'US</v>
          </cell>
        </row>
        <row r="30">
          <cell r="A30" t="str">
            <v>Axe 1</v>
          </cell>
          <cell r="B30">
            <v>1</v>
          </cell>
          <cell r="C30" t="str">
            <v>Demande</v>
          </cell>
        </row>
        <row r="31">
          <cell r="A31" t="str">
            <v>Axe 2</v>
          </cell>
          <cell r="B31">
            <v>1</v>
          </cell>
          <cell r="C31" t="str">
            <v>Réception </v>
          </cell>
        </row>
        <row r="32">
          <cell r="A32" t="str">
            <v>Axe 3</v>
          </cell>
          <cell r="B32">
            <v>1</v>
          </cell>
          <cell r="C32" t="str">
            <v>Stockage</v>
          </cell>
        </row>
        <row r="33">
          <cell r="A33" t="str">
            <v>Axe 4</v>
          </cell>
          <cell r="B33">
            <v>1</v>
          </cell>
          <cell r="C33" t="str">
            <v>Utilisation des DMS</v>
          </cell>
        </row>
        <row r="34">
          <cell r="A34" t="str">
            <v>Axe 5</v>
          </cell>
          <cell r="B34">
            <v>1</v>
          </cell>
          <cell r="C34" t="str">
            <v>Suivi des DMS</v>
          </cell>
        </row>
        <row r="35">
          <cell r="A35" t="str">
            <v>Axe 6</v>
          </cell>
          <cell r="B35">
            <v>1</v>
          </cell>
          <cell r="C35" t="str">
            <v>Gestion des retours et élimination des DMS</v>
          </cell>
        </row>
        <row r="36">
          <cell r="A36" t="str">
            <v>Axe 7</v>
          </cell>
          <cell r="B36">
            <v>2</v>
          </cell>
          <cell r="C36" t="str">
            <v>Pratiques de Perfusion </v>
          </cell>
        </row>
        <row r="37">
          <cell r="A37" t="str">
            <v>Axe 8</v>
          </cell>
          <cell r="B37">
            <v>2</v>
          </cell>
          <cell r="C37" t="str">
            <v>Prévention des Accidents d'Exposition au Sang (AES)</v>
          </cell>
        </row>
        <row r="38">
          <cell r="A38" t="str">
            <v>Axe 9</v>
          </cell>
          <cell r="B38">
            <v>2</v>
          </cell>
          <cell r="C38" t="str">
            <v>Prise en charge des escarres </v>
          </cell>
        </row>
        <row r="39">
          <cell r="A39" t="str">
            <v>Axe 10</v>
          </cell>
          <cell r="B39">
            <v>2</v>
          </cell>
          <cell r="C39" t="str">
            <v>Sondage urinaire</v>
          </cell>
        </row>
        <row r="40">
          <cell r="A40" t="str">
            <v>Axe 11</v>
          </cell>
          <cell r="B40">
            <v>2</v>
          </cell>
          <cell r="C40" t="str">
            <v>Abord respiratoire</v>
          </cell>
        </row>
        <row r="41">
          <cell r="A41" t="str">
            <v>Axe 12</v>
          </cell>
          <cell r="B41">
            <v>3</v>
          </cell>
          <cell r="C41" t="str">
            <v>Systèmes d'information</v>
          </cell>
        </row>
        <row r="42">
          <cell r="A42" t="str">
            <v>Axe 13</v>
          </cell>
          <cell r="B42">
            <v>3</v>
          </cell>
          <cell r="C42" t="str">
            <v>Organisation de la traçabilité sanitaire des DMI</v>
          </cell>
        </row>
        <row r="43">
          <cell r="A43" t="str">
            <v>Axe 14</v>
          </cell>
          <cell r="B43">
            <v>3</v>
          </cell>
          <cell r="C43" t="str">
            <v>Synergie PUI - Blocs opératoires / Secteur interventionnel</v>
          </cell>
        </row>
        <row r="44">
          <cell r="A44" t="str">
            <v>Axe 15</v>
          </cell>
          <cell r="B44">
            <v>3</v>
          </cell>
          <cell r="C44" t="str">
            <v>Gestion documentaire</v>
          </cell>
        </row>
        <row r="45">
          <cell r="A45" t="str">
            <v>Axe 16</v>
          </cell>
          <cell r="B45">
            <v>3</v>
          </cell>
          <cell r="C45" t="str">
            <v>Evaluation et suivi de la traçabilité sanitaire des DMI</v>
          </cell>
        </row>
        <row r="52">
          <cell r="A52" t="str">
            <v>A</v>
          </cell>
          <cell r="B52" t="str">
            <v>Axe 1</v>
          </cell>
          <cell r="C52" t="str">
            <v>Demande</v>
          </cell>
          <cell r="D52" t="str">
            <v>ZoneSaisie1</v>
          </cell>
        </row>
        <row r="53">
          <cell r="A53" t="str">
            <v>B</v>
          </cell>
          <cell r="B53" t="str">
            <v>Axe 2</v>
          </cell>
          <cell r="C53" t="str">
            <v>Réception </v>
          </cell>
          <cell r="D53" t="str">
            <v>ZoneSaisie1</v>
          </cell>
        </row>
        <row r="54">
          <cell r="A54" t="str">
            <v>C</v>
          </cell>
          <cell r="B54" t="str">
            <v>Axe 3</v>
          </cell>
          <cell r="C54" t="str">
            <v>Stockage</v>
          </cell>
          <cell r="D54" t="str">
            <v>ZoneSaisie1</v>
          </cell>
        </row>
        <row r="55">
          <cell r="A55" t="str">
            <v>D</v>
          </cell>
          <cell r="B55" t="str">
            <v>Axe 4</v>
          </cell>
          <cell r="C55" t="str">
            <v>Utilisation des DMS</v>
          </cell>
          <cell r="D55" t="str">
            <v>ZoneSaisie1</v>
          </cell>
        </row>
        <row r="56">
          <cell r="A56" t="str">
            <v>E</v>
          </cell>
          <cell r="B56" t="str">
            <v>Axe 5</v>
          </cell>
          <cell r="C56" t="str">
            <v>Suivi des DMS</v>
          </cell>
          <cell r="D56" t="str">
            <v>ZoneSaisie1</v>
          </cell>
        </row>
        <row r="57">
          <cell r="A57" t="str">
            <v>F</v>
          </cell>
          <cell r="B57" t="str">
            <v>Axe 6</v>
          </cell>
          <cell r="C57" t="str">
            <v>Gestion des retours et élimination des DMS</v>
          </cell>
          <cell r="D57" t="str">
            <v>ZoneSaisie1</v>
          </cell>
        </row>
        <row r="58">
          <cell r="A58" t="str">
            <v>G</v>
          </cell>
          <cell r="B58" t="str">
            <v>Axe 7</v>
          </cell>
          <cell r="C58" t="str">
            <v>Pratiques de Perfusion </v>
          </cell>
          <cell r="D58" t="str">
            <v>ZoneSaisie2</v>
          </cell>
        </row>
        <row r="59">
          <cell r="A59" t="str">
            <v>H</v>
          </cell>
          <cell r="B59" t="str">
            <v>Axe 8</v>
          </cell>
          <cell r="C59" t="str">
            <v>Prévention des Accidents d'Exposition au Sang (AES)</v>
          </cell>
          <cell r="D59" t="str">
            <v>ZoneSaisie2</v>
          </cell>
        </row>
        <row r="60">
          <cell r="A60" t="str">
            <v>I</v>
          </cell>
          <cell r="B60" t="str">
            <v>Axe 9</v>
          </cell>
          <cell r="C60" t="str">
            <v>Prise en charge des escarres </v>
          </cell>
          <cell r="D60" t="str">
            <v>ZoneSaisie2</v>
          </cell>
        </row>
        <row r="61">
          <cell r="A61" t="str">
            <v>J</v>
          </cell>
          <cell r="B61" t="str">
            <v>Axe 10</v>
          </cell>
          <cell r="C61" t="str">
            <v>Sondage urinaire</v>
          </cell>
          <cell r="D61" t="str">
            <v>ZoneSaisie2</v>
          </cell>
        </row>
        <row r="62">
          <cell r="A62" t="str">
            <v>K</v>
          </cell>
          <cell r="B62" t="str">
            <v>Axe 11</v>
          </cell>
          <cell r="C62" t="str">
            <v>Abord respiratoire</v>
          </cell>
          <cell r="D62" t="str">
            <v>ZoneSaisie2</v>
          </cell>
        </row>
        <row r="63">
          <cell r="A63" t="str">
            <v>L</v>
          </cell>
          <cell r="B63" t="str">
            <v>Axe 12</v>
          </cell>
          <cell r="C63" t="str">
            <v>Systèmes d'information</v>
          </cell>
          <cell r="D63" t="str">
            <v>ZoneSaisie3</v>
          </cell>
        </row>
        <row r="64">
          <cell r="A64" t="str">
            <v>M</v>
          </cell>
          <cell r="B64" t="str">
            <v>Axe 13</v>
          </cell>
          <cell r="C64" t="str">
            <v>Organisation de la traçabilité sanitaire des DMI</v>
          </cell>
          <cell r="D64" t="str">
            <v>ZoneSaisie3</v>
          </cell>
        </row>
        <row r="65">
          <cell r="A65" t="str">
            <v>N</v>
          </cell>
          <cell r="B65" t="str">
            <v>Axe 14</v>
          </cell>
          <cell r="C65" t="str">
            <v>Synergie PUI - Blocs opératoires / Secteur interventionnel</v>
          </cell>
          <cell r="D65" t="str">
            <v>ZoneSaisie3</v>
          </cell>
        </row>
        <row r="66">
          <cell r="A66" t="str">
            <v>O</v>
          </cell>
          <cell r="B66" t="str">
            <v>Axe 15</v>
          </cell>
          <cell r="C66" t="str">
            <v>Gestion documentaire</v>
          </cell>
          <cell r="D66" t="str">
            <v>ZoneSaisie3</v>
          </cell>
        </row>
        <row r="67">
          <cell r="A67" t="str">
            <v>P</v>
          </cell>
          <cell r="B67" t="str">
            <v>Axe 16</v>
          </cell>
          <cell r="C67" t="str">
            <v>Evaluation et suivi de la traçabilité sanitaire des DMI</v>
          </cell>
          <cell r="D67" t="str">
            <v>ZoneSaisie3</v>
          </cell>
        </row>
        <row r="98">
          <cell r="B98" t="str">
            <v>A.01</v>
          </cell>
          <cell r="C98" t="str">
            <v>A</v>
          </cell>
          <cell r="D98" t="str">
            <v>Le livret des DMS est disponible dans votre unité de soins (US)</v>
          </cell>
          <cell r="E98" t="str">
            <v>RépSimple1</v>
          </cell>
        </row>
        <row r="99">
          <cell r="B99" t="str">
            <v>A.02</v>
          </cell>
          <cell r="C99" t="str">
            <v>A</v>
          </cell>
          <cell r="D99" t="str">
            <v>Le livret des DMS est actualisé</v>
          </cell>
          <cell r="E99" t="str">
            <v>RépSimple1</v>
          </cell>
        </row>
        <row r="100">
          <cell r="B100" t="str">
            <v>A.03</v>
          </cell>
          <cell r="C100" t="str">
            <v>A</v>
          </cell>
          <cell r="D100" t="str">
            <v>Ce livret est consultable sous forme dématérialisée (intranet, base de données informatique,…)</v>
          </cell>
          <cell r="E100" t="str">
            <v>RépSimple1</v>
          </cell>
        </row>
        <row r="101">
          <cell r="B101" t="str">
            <v>A.04</v>
          </cell>
          <cell r="C101" t="str">
            <v>A</v>
          </cell>
          <cell r="D101" t="str">
            <v>Ce livret est connu du personnel soignant concerné par les DMS</v>
          </cell>
          <cell r="E101" t="str">
            <v>RépComplexe1</v>
          </cell>
        </row>
        <row r="102">
          <cell r="B102" t="str">
            <v>A.05</v>
          </cell>
          <cell r="C102" t="str">
            <v>A</v>
          </cell>
          <cell r="D102" t="str">
            <v>L'US a mis en place une organisation permettant d'identifier un référent "pharmacie" pour ses relations avec la PUI (suivi des demandes de DMS, retrait de lots,…) </v>
          </cell>
          <cell r="E102" t="str">
            <v>RépSimple1</v>
          </cell>
        </row>
        <row r="103">
          <cell r="B103" t="str">
            <v>A.06</v>
          </cell>
          <cell r="C103" t="str">
            <v>A</v>
          </cell>
          <cell r="D103" t="str">
            <v>Un pharmacien et/ou un préparateur en pharmacie est référent du circuit des DMS de votre US</v>
          </cell>
          <cell r="E103" t="str">
            <v>RépSimple2</v>
          </cell>
        </row>
        <row r="104">
          <cell r="B104" t="str">
            <v>A.07</v>
          </cell>
          <cell r="C104" t="str">
            <v>A</v>
          </cell>
          <cell r="D104" t="str">
            <v>La demande de référencement d'un nouveau DMS est formalisée (fiche de demande, demande motivée du prescripteur, essais préalables dans les US…)</v>
          </cell>
          <cell r="E104" t="str">
            <v>RépSimple2</v>
          </cell>
        </row>
        <row r="105">
          <cell r="B105" t="str">
            <v>A.08</v>
          </cell>
          <cell r="C105" t="str">
            <v>A</v>
          </cell>
          <cell r="D105" t="str">
            <v>La demande d'approvisionnement des DMS est informatisée</v>
          </cell>
          <cell r="E105" t="str">
            <v>RépSimple2</v>
          </cell>
        </row>
        <row r="106">
          <cell r="B106" t="str">
            <v>A.09</v>
          </cell>
          <cell r="C106" t="str">
            <v>A</v>
          </cell>
          <cell r="D106" t="str">
            <v>Le système informatique permet de réaliser des demandes uniquement pour les DMS référencés au livret</v>
          </cell>
          <cell r="E106" t="str">
            <v>RépSimple2</v>
          </cell>
        </row>
        <row r="107">
          <cell r="B107" t="str">
            <v>A.10</v>
          </cell>
          <cell r="C107" t="str">
            <v>A</v>
          </cell>
          <cell r="D107" t="str">
            <v>Une dotation des DMS en stock est définie entre le cadre de santé de votre US et le pharmacien responsable des DMS</v>
          </cell>
          <cell r="E107" t="str">
            <v>RépSimple2</v>
          </cell>
        </row>
        <row r="108">
          <cell r="B108" t="str">
            <v>A.11</v>
          </cell>
          <cell r="C108" t="str">
            <v>A</v>
          </cell>
          <cell r="D108" t="str">
            <v>La dotation des DMS en stock fait l'objet d'une mise à jour au moins annuellement </v>
          </cell>
          <cell r="E108" t="str">
            <v>RépSimple2</v>
          </cell>
        </row>
        <row r="109">
          <cell r="B109" t="str">
            <v>A.12</v>
          </cell>
          <cell r="C109" t="str">
            <v>A</v>
          </cell>
          <cell r="D109" t="str">
            <v>Les demandes de DMS sont effectuées en regard des stocks réels selon la dotation et non selon l'appréciation visuelle du personnel concerné dans les US</v>
          </cell>
          <cell r="E109" t="str">
            <v>RépComplexe1</v>
          </cell>
        </row>
        <row r="110">
          <cell r="B110" t="str">
            <v>A.13</v>
          </cell>
          <cell r="C110" t="str">
            <v>A</v>
          </cell>
          <cell r="D110" t="str">
            <v>La PUI vous informe de tout changement de marché des DMS </v>
          </cell>
          <cell r="E110" t="str">
            <v>RépComplexe2</v>
          </cell>
        </row>
        <row r="111">
          <cell r="B111" t="str">
            <v>B.01</v>
          </cell>
          <cell r="C111" t="str">
            <v>B</v>
          </cell>
          <cell r="D111" t="str">
            <v>Il existe une zone ou espace dédiés à la réception des DMS dans votre US</v>
          </cell>
          <cell r="E111" t="str">
            <v>RépSimple1</v>
          </cell>
        </row>
        <row r="112">
          <cell r="B112" t="str">
            <v>B.02</v>
          </cell>
          <cell r="C112" t="str">
            <v>B</v>
          </cell>
          <cell r="D112" t="str">
            <v>Il existe une procédure documentée ou instruction relative au contrôle de la réception des DMS dans votre US</v>
          </cell>
          <cell r="E112" t="str">
            <v>RépSimple1</v>
          </cell>
        </row>
        <row r="113">
          <cell r="B113" t="str">
            <v>B.03</v>
          </cell>
          <cell r="C113" t="str">
            <v>B</v>
          </cell>
          <cell r="D113" t="str">
            <v>Cette procédure ou instruction est connue du personnel soignant</v>
          </cell>
          <cell r="E113" t="str">
            <v>RépComplexe1</v>
          </cell>
        </row>
        <row r="114">
          <cell r="B114" t="str">
            <v>B.04</v>
          </cell>
          <cell r="C114" t="str">
            <v>B</v>
          </cell>
          <cell r="D114" t="str">
            <v>Une vérification de la concordance entre les DMS réceptionnés, le bordereau de demande, le bon de livraison est effectuée systématiquement</v>
          </cell>
          <cell r="E114" t="str">
            <v>RépSimple2</v>
          </cell>
        </row>
        <row r="115">
          <cell r="B115" t="str">
            <v>B.05</v>
          </cell>
          <cell r="C115" t="str">
            <v>B</v>
          </cell>
          <cell r="D115" t="str">
            <v>Les non-conformités relevées à la réception des DMS font l'objet d'un signalement à la PUI</v>
          </cell>
          <cell r="E115" t="str">
            <v>RépComplexe2</v>
          </cell>
        </row>
        <row r="116">
          <cell r="B116" t="str">
            <v>C.01</v>
          </cell>
          <cell r="C116" t="str">
            <v>C</v>
          </cell>
          <cell r="D116" t="str">
            <v>Une procédure documentée ou instruction relative aux règles de stockage des DMS (dotation, gestion en "plein-vide", rotation du type PPPS ("premier périmé, premier sorti") est disponible </v>
          </cell>
          <cell r="E116" t="str">
            <v>RépSimple1</v>
          </cell>
        </row>
        <row r="117">
          <cell r="B117" t="str">
            <v>C.02</v>
          </cell>
          <cell r="C117" t="str">
            <v>C</v>
          </cell>
          <cell r="D117" t="str">
            <v>Cette procédure ou instruction est connue et appliquée par le personnel soignant (ou logistique)</v>
          </cell>
          <cell r="E117" t="str">
            <v>RépComplexe1</v>
          </cell>
        </row>
        <row r="118">
          <cell r="B118" t="str">
            <v>C.03</v>
          </cell>
          <cell r="C118" t="str">
            <v>C</v>
          </cell>
          <cell r="D118" t="str">
            <v>Les locaux de l'US sont adaptés pour garantir des conditions optimales de stockage des DMS (surface, dimensions, rayonnages,…)</v>
          </cell>
          <cell r="E118" t="str">
            <v>RépComplexe1</v>
          </cell>
        </row>
        <row r="119">
          <cell r="B119" t="str">
            <v>C.04</v>
          </cell>
          <cell r="C119" t="str">
            <v>C</v>
          </cell>
          <cell r="D119" t="str">
            <v>Les aires de stockage des DMS dans l'US font l'objet d'un entretien au moins hebdomadaire (bionettoyage si nécessaire)</v>
          </cell>
          <cell r="E119" t="str">
            <v>RépSimple1</v>
          </cell>
        </row>
        <row r="120">
          <cell r="B120" t="str">
            <v>C.05</v>
          </cell>
          <cell r="C120" t="str">
            <v>C</v>
          </cell>
          <cell r="D120" t="str">
            <v>Les DMS sont stockés dans des conditions optimales pour assurer leur bonne conservation et leur protection (isolation, éclairage, température, hygrométrie, ventilation des locaux,...)</v>
          </cell>
          <cell r="E120" t="str">
            <v>RépSimple1</v>
          </cell>
        </row>
        <row r="121">
          <cell r="B121" t="str">
            <v>C.06</v>
          </cell>
          <cell r="C121" t="str">
            <v>C</v>
          </cell>
          <cell r="D121" t="str">
            <v>Les conditions de stockage permettent de garantir le respect de l'intégrité et la stérilité des DMS (emballages primaires et secondaires non pliés, non fermés par des adhésifs/élastiques/épingles/agrafes, aucune inscription au feutre ou au stylo n'est app</v>
          </cell>
          <cell r="E121" t="str">
            <v>RépSimple2</v>
          </cell>
        </row>
        <row r="122">
          <cell r="B122" t="str">
            <v>C.07</v>
          </cell>
          <cell r="C122" t="str">
            <v>C</v>
          </cell>
          <cell r="D122" t="str">
            <v>Le personnel de l'US est sensibilisé à ces risques liés aux conditions du stockage des DMS</v>
          </cell>
          <cell r="E122" t="str">
            <v>RépSimple1</v>
          </cell>
        </row>
        <row r="123">
          <cell r="B123" t="str">
            <v>C.08</v>
          </cell>
          <cell r="C123" t="str">
            <v>C</v>
          </cell>
          <cell r="D123" t="str">
            <v>Un contrôle de la péremption et de l'intégrité du conditionnement des DMS en stock dans l'US est effectué au moins trimestriellement</v>
          </cell>
          <cell r="E123" t="str">
            <v>RépSimple2</v>
          </cell>
        </row>
        <row r="124">
          <cell r="B124" t="str">
            <v>C.09</v>
          </cell>
          <cell r="C124" t="str">
            <v>C</v>
          </cell>
          <cell r="D124" t="str">
            <v>Ce contrôle de péremption est enregistré dans un document de suivi</v>
          </cell>
          <cell r="E124" t="str">
            <v>RépComplexe1</v>
          </cell>
        </row>
        <row r="125">
          <cell r="B125" t="str">
            <v>C.10</v>
          </cell>
          <cell r="C125" t="str">
            <v>C</v>
          </cell>
          <cell r="D125" t="str">
            <v>Les modes de rangement des DMS dans les locaux de stockage (disposition par ordre alphabétique, voies d'abord,…) sont affichés et connus de tout le personnel</v>
          </cell>
          <cell r="E125" t="str">
            <v>RépComplexe1</v>
          </cell>
        </row>
        <row r="126">
          <cell r="B126" t="str">
            <v>C.11</v>
          </cell>
          <cell r="C126" t="str">
            <v>C</v>
          </cell>
          <cell r="D126" t="str">
            <v>Les références trop similaires sont éloignées sur les étagères de stockage (confusion entre plusieurs tailles,...)</v>
          </cell>
          <cell r="E126" t="str">
            <v>RépSimple2</v>
          </cell>
        </row>
        <row r="127">
          <cell r="B127" t="str">
            <v>C.12</v>
          </cell>
          <cell r="C127" t="str">
            <v>C</v>
          </cell>
          <cell r="D127" t="str">
            <v>Des visites des stocks des DMS sont réalisées par votre PUI (dotation, étiquetage, péremption, conditions de stockage,…)</v>
          </cell>
          <cell r="E127" t="str">
            <v>RépComplexe2</v>
          </cell>
        </row>
        <row r="128">
          <cell r="B128" t="str">
            <v>C.13</v>
          </cell>
          <cell r="C128" t="str">
            <v>C</v>
          </cell>
          <cell r="D128" t="str">
            <v>Ces visites donnent lieu à un procès-verbal</v>
          </cell>
          <cell r="E128" t="str">
            <v>RépSimple1</v>
          </cell>
        </row>
        <row r="129">
          <cell r="B129" t="str">
            <v>C.14</v>
          </cell>
          <cell r="C129" t="str">
            <v>C</v>
          </cell>
          <cell r="D129" t="str">
            <v>Ces visites donnent lieu à une analyse des écarts et une recherche de solutions d'amélioration</v>
          </cell>
          <cell r="E129" t="str">
            <v>RépComplexe2</v>
          </cell>
        </row>
        <row r="130">
          <cell r="B130" t="str">
            <v>D.01</v>
          </cell>
          <cell r="C130" t="str">
            <v>D</v>
          </cell>
          <cell r="D130" t="str">
            <v>La vérification de la péremption et de l'intégrité du conditionnement est faite avant toute utilisation d'un DMS</v>
          </cell>
          <cell r="E130" t="str">
            <v>RépComplexe2</v>
          </cell>
        </row>
        <row r="131">
          <cell r="B131" t="str">
            <v>D.02</v>
          </cell>
          <cell r="C131" t="str">
            <v>D</v>
          </cell>
          <cell r="D131" t="str">
            <v>Le personnel soignant dispose des notices d'utilisation des DMS utilisés</v>
          </cell>
          <cell r="E131" t="str">
            <v>RépComplexe2</v>
          </cell>
        </row>
        <row r="132">
          <cell r="B132" t="str">
            <v>D.03</v>
          </cell>
          <cell r="C132" t="str">
            <v>D</v>
          </cell>
          <cell r="D132" t="str">
            <v>Des séances d'information relatives à l'utilisation et au bon usage de DMS "ciblés" sont organisées pour le personnel soignant (respect des indications des VVP, des sondes urinaires, nouveaux DMS,…) </v>
          </cell>
          <cell r="E132" t="str">
            <v>RépComplexe2</v>
          </cell>
        </row>
        <row r="133">
          <cell r="B133" t="str">
            <v>D.04</v>
          </cell>
          <cell r="C133" t="str">
            <v>D</v>
          </cell>
          <cell r="D133" t="str">
            <v>Le personnel soignant dispose de protocoles écrits et validés (par la COMEDIMS ou instance équivalente, ou CLIN associant la CoMéDiMS, ou groupe de travail thématique de l'établissement,...) sur le bon usage de certains DMS (perfusion, prélèvements sangui</v>
          </cell>
          <cell r="E133" t="str">
            <v>RépComplexe1</v>
          </cell>
        </row>
        <row r="134">
          <cell r="B134" t="str">
            <v>E.01</v>
          </cell>
          <cell r="C134" t="str">
            <v>E</v>
          </cell>
          <cell r="D134" t="str">
            <v>Un mode opératoire décrivant la conduite à tenir en cas de retrait de lot est accessible dans les US </v>
          </cell>
          <cell r="E134" t="str">
            <v>RépSimple2</v>
          </cell>
        </row>
        <row r="135">
          <cell r="B135" t="str">
            <v>E.02</v>
          </cell>
          <cell r="C135" t="str">
            <v>E</v>
          </cell>
          <cell r="D135" t="str">
            <v>La conduite à tenir pour la gestion des retraits de lots des DMS dans votre établissement est connue du personnel soignant</v>
          </cell>
          <cell r="E135" t="str">
            <v>RépComplexe2</v>
          </cell>
        </row>
        <row r="136">
          <cell r="B136" t="str">
            <v>E.03</v>
          </cell>
          <cell r="C136" t="str">
            <v>E</v>
          </cell>
          <cell r="D136" t="str">
            <v>Un dispositif de déclaration et de recueil des événements indésirables liés à l'utilisation des DMS est mis en place dans votre établissement (hors procédure matériovigilance: mésusage, dysfonctionnements,...)</v>
          </cell>
          <cell r="E136" t="str">
            <v>RépSimple2</v>
          </cell>
        </row>
        <row r="137">
          <cell r="B137" t="str">
            <v>E.04</v>
          </cell>
          <cell r="C137" t="str">
            <v>E</v>
          </cell>
          <cell r="D137" t="str">
            <v>Certaines déclarations d'évènements indésirables liés aux DMS font l'objet d'une analyse des causes en réunion pluridisciplinaire (priorisation selon le contexte)</v>
          </cell>
          <cell r="E137" t="str">
            <v>RépComplexe2</v>
          </cell>
        </row>
        <row r="138">
          <cell r="B138" t="str">
            <v>E.05</v>
          </cell>
          <cell r="C138" t="str">
            <v>E</v>
          </cell>
          <cell r="D138" t="str">
            <v>Des actions correctives sont mises en place suite à l'analyse des causes (priorisation selon le contexte)</v>
          </cell>
          <cell r="E138" t="str">
            <v>RépComplexe2</v>
          </cell>
        </row>
        <row r="139">
          <cell r="B139" t="str">
            <v>E.06</v>
          </cell>
          <cell r="C139" t="str">
            <v>E</v>
          </cell>
          <cell r="D139" t="str">
            <v>Un bilan annuel de ces analyses des causes et plans d'actions correctifs est connu de la direction qualité et gestion des risques</v>
          </cell>
          <cell r="E139" t="str">
            <v>RépComplexe2</v>
          </cell>
        </row>
        <row r="140">
          <cell r="B140" t="str">
            <v>F.01</v>
          </cell>
          <cell r="C140" t="str">
            <v>F</v>
          </cell>
          <cell r="D140" t="str">
            <v>Les DMS en attente de retour à la PUI sont clairement identifiés en tant que tels pour éviter toute confusion avec les DMS en stock (DMS périmés, retrait de lots,...)</v>
          </cell>
          <cell r="E140" t="str">
            <v>RépSimple2</v>
          </cell>
        </row>
        <row r="141">
          <cell r="B141" t="str">
            <v>F.02</v>
          </cell>
          <cell r="C141" t="str">
            <v>F</v>
          </cell>
          <cell r="D141" t="str">
            <v>Une organisation pour la gestion des retours des DMS est définie avec la PUI (retours de DMS périmés, retrait de lots,...)</v>
          </cell>
          <cell r="E141" t="str">
            <v>RépSimple1</v>
          </cell>
        </row>
        <row r="142">
          <cell r="B142" t="str">
            <v>F.03</v>
          </cell>
          <cell r="C142" t="str">
            <v>F</v>
          </cell>
          <cell r="D142" t="str">
            <v>Une procédure documentée (ou instruction) relative à la gestion des retours des DMS à la PUI est disponible (retours de DMS périmés, retrait de lots,...)</v>
          </cell>
          <cell r="E142" t="str">
            <v>RépSimple1</v>
          </cell>
        </row>
        <row r="143">
          <cell r="B143" t="str">
            <v>F.04</v>
          </cell>
          <cell r="C143" t="str">
            <v>F</v>
          </cell>
          <cell r="D143" t="str">
            <v>Cette procédure (ou instruction) relative à la gestion des retours des DMS à la PUI est connue du personnel soignant de votre US</v>
          </cell>
          <cell r="E143" t="str">
            <v>RépComplexe1</v>
          </cell>
        </row>
        <row r="144">
          <cell r="B144" t="str">
            <v>F.05</v>
          </cell>
          <cell r="C144" t="str">
            <v>F</v>
          </cell>
          <cell r="D144" t="str">
            <v>Les règles d'élimination des DMS utilisés sont formalisées</v>
          </cell>
          <cell r="E144" t="str">
            <v>RépSimple1</v>
          </cell>
        </row>
        <row r="145">
          <cell r="B145" t="str">
            <v>F.06</v>
          </cell>
          <cell r="C145" t="str">
            <v>F</v>
          </cell>
          <cell r="D145" t="str">
            <v>Le personnel soignant est informé des règles et des précautions relatives à l'élimination des DMS après leur utilisation (DASRI: Déchets d'Activités de Soins à Risques Infectieux)</v>
          </cell>
          <cell r="E145" t="str">
            <v>RépComplexe1</v>
          </cell>
        </row>
        <row r="146">
          <cell r="B146" t="str">
            <v>G.01</v>
          </cell>
          <cell r="C146" t="str">
            <v>G</v>
          </cell>
          <cell r="D146" t="str">
            <v>Votre US dispose de recommandations sur les bonnes pratiques de perfusion (validées par la COMEDIMS ou instance équivalente, groupe de travail thématique,…)</v>
          </cell>
          <cell r="E146" t="str">
            <v>RépSimple2</v>
          </cell>
        </row>
        <row r="147">
          <cell r="B147" t="str">
            <v>G.02</v>
          </cell>
          <cell r="C147" t="str">
            <v>G</v>
          </cell>
          <cell r="D147" t="str">
            <v>Des audits des pratiques de perfusion sont réalisés (modalités de pose, règles d'asepsie, renouvellement des lignes de perfusion, réglage du débit, rinçage,…)</v>
          </cell>
          <cell r="E147" t="str">
            <v>RépSimple2</v>
          </cell>
        </row>
        <row r="148">
          <cell r="B148" t="str">
            <v>G.03</v>
          </cell>
          <cell r="C148" t="str">
            <v>G</v>
          </cell>
          <cell r="D148" t="str">
            <v>Des séances de formation sur les bonnes pratiques de perfusion sont organisées</v>
          </cell>
          <cell r="E148" t="str">
            <v>RépComplexe2</v>
          </cell>
        </row>
        <row r="149">
          <cell r="B149" t="str">
            <v>G.04</v>
          </cell>
          <cell r="C149" t="str">
            <v>G</v>
          </cell>
          <cell r="D149" t="str">
            <v>Des formations pratiques sont organisées pour la bonne manipulation des dispositifs de perfusion</v>
          </cell>
          <cell r="E149" t="str">
            <v>RépComplexe2</v>
          </cell>
        </row>
        <row r="150">
          <cell r="B150" t="str">
            <v>G.05</v>
          </cell>
          <cell r="C150" t="str">
            <v>G</v>
          </cell>
          <cell r="D150" t="str">
            <v>Le personnel soignant dispose de fiches techniques relatives à l'utilisation des DMS de perfusion</v>
          </cell>
          <cell r="E150" t="str">
            <v>RépComplexe2</v>
          </cell>
        </row>
        <row r="151">
          <cell r="B151" t="str">
            <v>G.06</v>
          </cell>
          <cell r="C151" t="str">
            <v>G</v>
          </cell>
          <cell r="D151" t="str">
            <v>Une évaluation des connaissances relative aux bonnes pratiques de perfusion du personnel soignant est organisée par le cadre de santé (ou autres acteurs)</v>
          </cell>
          <cell r="E151" t="str">
            <v>RépComplexe2</v>
          </cell>
        </row>
        <row r="152">
          <cell r="B152" t="str">
            <v>G.07</v>
          </cell>
          <cell r="C152" t="str">
            <v>G</v>
          </cell>
          <cell r="D152" t="str">
            <v>Cette démarche d'évaluation est valorisée dans le cadre d’EPP, dispositif d'évaluation interne, formation,…</v>
          </cell>
          <cell r="E152" t="str">
            <v>RépComplexe2</v>
          </cell>
        </row>
        <row r="153">
          <cell r="B153" t="str">
            <v>G.08</v>
          </cell>
          <cell r="C153" t="str">
            <v>G</v>
          </cell>
          <cell r="D153" t="str">
            <v>Les critères d'utilisation des différents dispositifs de perfusion (perfuseur, pousse-seringue ou pompe) sont définis au niveau de l'établissement</v>
          </cell>
          <cell r="E153" t="str">
            <v>RépSimple1</v>
          </cell>
        </row>
        <row r="154">
          <cell r="B154" t="str">
            <v>G.09</v>
          </cell>
          <cell r="C154" t="str">
            <v>G</v>
          </cell>
          <cell r="D154" t="str">
            <v>Une maintenance des appareils de perfusion est effectuée dès que nécessaire</v>
          </cell>
          <cell r="E154" t="str">
            <v>RépSimple2</v>
          </cell>
        </row>
        <row r="155">
          <cell r="B155" t="str">
            <v>G.10</v>
          </cell>
          <cell r="C155" t="str">
            <v>G</v>
          </cell>
          <cell r="D155" t="str">
            <v>Le personnel médico-soignant dispose de protocoles écrits sur l’entretien, la pertinence de la pose, la surveillance et la réévaluation de la nécessité des chambres à cathéter implantable</v>
          </cell>
          <cell r="E155" t="str">
            <v>RépSimple1</v>
          </cell>
        </row>
        <row r="156">
          <cell r="B156" t="str">
            <v>G.11</v>
          </cell>
          <cell r="C156" t="str">
            <v>G</v>
          </cell>
          <cell r="D156" t="str">
            <v>Si oui, ces protocoles sont validés par la COMEDIMS, le CLIN,…</v>
          </cell>
          <cell r="E156" t="str">
            <v>RépSimple1</v>
          </cell>
        </row>
        <row r="157">
          <cell r="B157" t="str">
            <v>G.12</v>
          </cell>
          <cell r="C157" t="str">
            <v>G</v>
          </cell>
          <cell r="D157" t="str">
            <v>Ces protocoles sont mis à jour régulièrement</v>
          </cell>
          <cell r="E157" t="str">
            <v>RépSimple1</v>
          </cell>
        </row>
        <row r="158">
          <cell r="B158" t="str">
            <v>G.13</v>
          </cell>
          <cell r="C158" t="str">
            <v>G</v>
          </cell>
          <cell r="D158" t="str">
            <v>Ces protocoles sont connus du personnel soignant</v>
          </cell>
          <cell r="E158" t="str">
            <v>RépComplexe1</v>
          </cell>
        </row>
        <row r="159">
          <cell r="B159" t="str">
            <v>G.14</v>
          </cell>
          <cell r="C159" t="str">
            <v>G</v>
          </cell>
          <cell r="D159" t="str">
            <v>Les patients porteurs d'une chambre implantable reçoivent une information et des conseils appropriés sur leurs dispositifs</v>
          </cell>
          <cell r="E159" t="str">
            <v>RépComplexe2</v>
          </cell>
        </row>
        <row r="160">
          <cell r="B160" t="str">
            <v>G.15</v>
          </cell>
          <cell r="C160" t="str">
            <v>G</v>
          </cell>
          <cell r="D160" t="str">
            <v>Un support d'information relatif à l'utilisation des PICC Line (Cathéters Centraux à insertion périphérique), à destination des soignants est mis à disposition dans votre US</v>
          </cell>
          <cell r="E160" t="str">
            <v>RépSimple2</v>
          </cell>
        </row>
        <row r="161">
          <cell r="B161" t="str">
            <v>G.16</v>
          </cell>
          <cell r="C161" t="str">
            <v>G</v>
          </cell>
          <cell r="D161" t="str">
            <v>Les patients porteurs d'un PICC Line reçoivent un support d'information et des conseils appropriés sur leurs dispositifs</v>
          </cell>
          <cell r="E161" t="str">
            <v>RépComplexe2</v>
          </cell>
        </row>
        <row r="162">
          <cell r="B162" t="str">
            <v>H.01</v>
          </cell>
          <cell r="C162" t="str">
            <v>H</v>
          </cell>
          <cell r="D162" t="str">
            <v>Une politique institutionnelle de sécurisation des DM piquants (injections, prélèvements,…), coupants et tranchants est développée dans votre établissement afin de prévenir les AES</v>
          </cell>
          <cell r="E162" t="str">
            <v>RépSimple2</v>
          </cell>
        </row>
        <row r="163">
          <cell r="B163" t="str">
            <v>H.02</v>
          </cell>
          <cell r="C163" t="str">
            <v>H</v>
          </cell>
          <cell r="D163" t="str">
            <v>Votre US dispose d'une procédure écrite relative à la prévention des AES</v>
          </cell>
          <cell r="E163" t="str">
            <v>RépSimple1</v>
          </cell>
        </row>
        <row r="164">
          <cell r="B164" t="str">
            <v>H.03</v>
          </cell>
          <cell r="C164" t="str">
            <v>H</v>
          </cell>
          <cell r="D164" t="str">
            <v>Cette procédure est validée par le CLIN</v>
          </cell>
          <cell r="E164" t="str">
            <v>RépSimple1</v>
          </cell>
        </row>
        <row r="165">
          <cell r="B165" t="str">
            <v>H.04</v>
          </cell>
          <cell r="C165" t="str">
            <v>H</v>
          </cell>
          <cell r="D165" t="str">
            <v>Cette procédure est connue et appliquée par le personnel soignant</v>
          </cell>
          <cell r="E165" t="str">
            <v>RépComplexe1</v>
          </cell>
        </row>
        <row r="166">
          <cell r="B166" t="str">
            <v>H.05</v>
          </cell>
          <cell r="C166" t="str">
            <v>H</v>
          </cell>
          <cell r="D166" t="str">
            <v>Des actions de formation/information sur les risques d'AES et la bonne utilisation des dispositifs "sécurisés" sont mises en place</v>
          </cell>
          <cell r="E166" t="str">
            <v>RépComplexe2</v>
          </cell>
        </row>
        <row r="167">
          <cell r="B167" t="str">
            <v>I.01</v>
          </cell>
          <cell r="C167" t="str">
            <v>I</v>
          </cell>
          <cell r="D167" t="str">
            <v>Des séances d'information sur la prévention des escarres sont organisées dans votre US</v>
          </cell>
          <cell r="E167" t="str">
            <v>RépComplexe1</v>
          </cell>
        </row>
        <row r="168">
          <cell r="B168" t="str">
            <v>I.02</v>
          </cell>
          <cell r="C168" t="str">
            <v>I</v>
          </cell>
          <cell r="D168" t="str">
            <v>Un guide sur le bon usage des pansements de traitement des escarres est disponible</v>
          </cell>
          <cell r="E168" t="str">
            <v>RépSimple1</v>
          </cell>
        </row>
        <row r="169">
          <cell r="B169" t="str">
            <v>I.03</v>
          </cell>
          <cell r="C169" t="str">
            <v>I</v>
          </cell>
          <cell r="D169" t="str">
            <v>Ce guide sur le bon usage des pansements anti-escarres est connu du personnel soignant</v>
          </cell>
          <cell r="E169" t="str">
            <v>RépComplexe1</v>
          </cell>
        </row>
        <row r="170">
          <cell r="B170" t="str">
            <v>I.04</v>
          </cell>
          <cell r="C170" t="str">
            <v>I</v>
          </cell>
          <cell r="D170" t="str">
            <v>Des audits de pratiques sur l'utilisation des pansements anti-escarres sont réalisés</v>
          </cell>
          <cell r="E170" t="str">
            <v>RépComplexe2</v>
          </cell>
        </row>
        <row r="171">
          <cell r="B171" t="str">
            <v>I.05</v>
          </cell>
          <cell r="C171" t="str">
            <v>I</v>
          </cell>
          <cell r="D171" t="str">
            <v>Si la Thérapie par Pression Négative (TPN) est utilisée dans votre US pour traiter les escarres, un travail a été réalisé sur l'optimisation du circuit en collaboration avec la PUI (rationnalisation des prescriptions, utilisation raisonnée des consommable</v>
          </cell>
          <cell r="E171" t="str">
            <v>RépSimple2</v>
          </cell>
        </row>
        <row r="172">
          <cell r="B172" t="str">
            <v>I.06</v>
          </cell>
          <cell r="C172" t="str">
            <v>I</v>
          </cell>
          <cell r="D172" t="str">
            <v>Des fiches de Bon Usage relatives à l'utilisation de la Thérapie par Pression Négative (TPN) ont été rédigées en collaboration avec la PUI </v>
          </cell>
          <cell r="E172" t="str">
            <v>RépSimple1</v>
          </cell>
        </row>
        <row r="173">
          <cell r="B173" t="str">
            <v>J.01</v>
          </cell>
          <cell r="C173" t="str">
            <v>J</v>
          </cell>
          <cell r="D173" t="str">
            <v>Le personnel médico-soignant dispose d'une procédure écrite et actualisée relative aux modalités de pose du sondage urinaire (maintien en système clos, choix du type de sonde, durée de sondage, traçabilité,…)</v>
          </cell>
          <cell r="E173" t="str">
            <v>RépSimple1</v>
          </cell>
        </row>
        <row r="174">
          <cell r="B174" t="str">
            <v>J.02</v>
          </cell>
          <cell r="C174" t="str">
            <v>J</v>
          </cell>
          <cell r="D174" t="str">
            <v>Si oui, cette procédure est validée par la COMEDIMS ou instance équivalente (et/ou CLIN, service d'hygiène,…) </v>
          </cell>
          <cell r="E174" t="str">
            <v>RépSimple1</v>
          </cell>
        </row>
        <row r="175">
          <cell r="B175" t="str">
            <v>J.03</v>
          </cell>
          <cell r="C175" t="str">
            <v>J</v>
          </cell>
          <cell r="D175" t="str">
            <v>Cette procédure est connue du personnel médico-soignant</v>
          </cell>
          <cell r="E175" t="str">
            <v>RépComplexe1</v>
          </cell>
        </row>
        <row r="176">
          <cell r="B176" t="str">
            <v>J.04</v>
          </cell>
          <cell r="C176" t="str">
            <v>J</v>
          </cell>
          <cell r="D176" t="str">
            <v>Une formation sur les techniques de sondage urinaire est organisée pour le personnel médico-soignant </v>
          </cell>
          <cell r="E176" t="str">
            <v>RépComplexe2</v>
          </cell>
        </row>
        <row r="177">
          <cell r="B177" t="str">
            <v>J.05</v>
          </cell>
          <cell r="C177" t="str">
            <v>J</v>
          </cell>
          <cell r="D177" t="str">
            <v>Une évaluation des pratiques de sondage urinaire est réalisée selon une périodicité définie par l'US (grille d'audit relative aux prescriptions, au choix du matériel, aux connaissances des pratiques de pose,…)</v>
          </cell>
          <cell r="E177" t="str">
            <v>RépComplexe2</v>
          </cell>
        </row>
        <row r="178">
          <cell r="B178" t="str">
            <v>J.06</v>
          </cell>
          <cell r="C178" t="str">
            <v>J</v>
          </cell>
          <cell r="D178" t="str">
            <v>Suite à l'évaluation, un plan d'action d'amélioration est mis en place (non-conformités, écarts aux bonnes pratiques de sondage urinaire, fiches de Bon Usage des sondes urinaires et collecteurs,…)</v>
          </cell>
          <cell r="E178" t="str">
            <v>RépComplexe2</v>
          </cell>
        </row>
        <row r="179">
          <cell r="B179" t="str">
            <v>J.07</v>
          </cell>
          <cell r="C179" t="str">
            <v>J</v>
          </cell>
          <cell r="D179" t="str">
            <v>Cette démarche d'évaluation est valorisée dans le cadre d’EPP, dispositif d'évaluation interne, formation,...</v>
          </cell>
          <cell r="E179" t="str">
            <v>RépComplexe2</v>
          </cell>
        </row>
        <row r="180">
          <cell r="B180" t="str">
            <v>K.01</v>
          </cell>
          <cell r="C180" t="str">
            <v>K</v>
          </cell>
          <cell r="D180" t="str">
            <v>Une procédure écrite actualisée relative aux modalités de mise en place, de montage et de fréquence de changement des DM de l'abord respiratoire est mise à disposition du personnel médico-soignant dans l'US</v>
          </cell>
          <cell r="E180" t="str">
            <v>RépSimple1</v>
          </cell>
        </row>
        <row r="181">
          <cell r="B181" t="str">
            <v>K.02</v>
          </cell>
          <cell r="C181" t="str">
            <v>K</v>
          </cell>
          <cell r="D181" t="str">
            <v>Si oui, cette procédure est validée par la COMEDIMS ou instance équivalente (et/ou CLIN, service d'hygiène,…) </v>
          </cell>
          <cell r="E181" t="str">
            <v>RépSimple1</v>
          </cell>
        </row>
        <row r="182">
          <cell r="B182" t="str">
            <v>K.03</v>
          </cell>
          <cell r="C182" t="str">
            <v>K</v>
          </cell>
          <cell r="D182" t="str">
            <v>Cette procédure est connue du personnel médico-soignant</v>
          </cell>
          <cell r="E182" t="str">
            <v>RépComplexe1</v>
          </cell>
        </row>
        <row r="183">
          <cell r="B183" t="str">
            <v>K.04</v>
          </cell>
          <cell r="C183" t="str">
            <v>K</v>
          </cell>
          <cell r="D183" t="str">
            <v>Une harmonisation des pratiques d'utilisation des DMS dans l'intubation trachéale a été menée au sein de votre US</v>
          </cell>
          <cell r="E183" t="str">
            <v>RépSimple2</v>
          </cell>
        </row>
        <row r="184">
          <cell r="B184" t="str">
            <v>K.05</v>
          </cell>
          <cell r="C184" t="str">
            <v>K</v>
          </cell>
          <cell r="D184" t="str">
            <v>Une harmonisation des pratiques relatives à l'usage des canules de trachéotomie a été menée au sein de votre US</v>
          </cell>
          <cell r="E184" t="str">
            <v>RépSimple2</v>
          </cell>
        </row>
        <row r="185">
          <cell r="B185" t="str">
            <v>K.06</v>
          </cell>
          <cell r="C185" t="str">
            <v>K</v>
          </cell>
          <cell r="D185" t="str">
            <v>Un travail pluridisciplinaire sur l’uniformisation des DM utilisés pour l’abord respiratoire est réalisé au sein de votre US</v>
          </cell>
          <cell r="E185" t="str">
            <v>RépSimple2</v>
          </cell>
        </row>
        <row r="186">
          <cell r="B186" t="str">
            <v>K.07</v>
          </cell>
          <cell r="C186" t="str">
            <v>K</v>
          </cell>
          <cell r="D186" t="str">
            <v>Une évaluation des pratiques liées à l'abord respiratoire (intubation trachéale, trachéotomie, aspiration endo-trachéale,…) est réalisée selon une périodicité définie par l'US (audits internes, questionnaires d'auto-évaluation,...)</v>
          </cell>
          <cell r="E186" t="str">
            <v>RépComplexe2</v>
          </cell>
        </row>
        <row r="187">
          <cell r="B187" t="str">
            <v>K.08</v>
          </cell>
          <cell r="C187" t="str">
            <v>K</v>
          </cell>
          <cell r="D187" t="str">
            <v>Un plan d'action est mis en place s'il existe des divergences de pratiques ou un non respect des bonnes pratiques/recommandations (rédaction de fiches de Bon Usage, rappel des bonnes pratiques et recommandations, actions d'amélioration,...)</v>
          </cell>
          <cell r="E187" t="str">
            <v>RépComplexe2</v>
          </cell>
        </row>
        <row r="188">
          <cell r="B188" t="str">
            <v>K.09</v>
          </cell>
          <cell r="C188" t="str">
            <v>K</v>
          </cell>
          <cell r="D188" t="str">
            <v>Cette démarche d'évaluation est valorisée dans le cadre d’EPP, d'un dispositif d'évaluation interne, de formations,…</v>
          </cell>
          <cell r="E188" t="str">
            <v>RépComplexe2</v>
          </cell>
        </row>
        <row r="189">
          <cell r="B189" t="str">
            <v>L.01</v>
          </cell>
          <cell r="C189" t="str">
            <v>L</v>
          </cell>
          <cell r="D189" t="str">
            <v>Un système informatique (logiciel) pour la traçabilité des DMI est disponible dans l'US</v>
          </cell>
          <cell r="E189" t="str">
            <v>RépSimple2</v>
          </cell>
        </row>
        <row r="190">
          <cell r="B190" t="str">
            <v>L.02</v>
          </cell>
          <cell r="C190" t="str">
            <v>L</v>
          </cell>
          <cell r="D190" t="str">
            <v>Le personnel concerné par la traçabilité est formé à l'utilisation de ce système informatique (personnel permanent, intérimaires, nouveaux arrivants,…)</v>
          </cell>
          <cell r="E190" t="str">
            <v>RépSimple2</v>
          </cell>
        </row>
        <row r="191">
          <cell r="B191" t="str">
            <v>L.03</v>
          </cell>
          <cell r="C191" t="str">
            <v>L</v>
          </cell>
          <cell r="D191" t="str">
            <v>Ce système informatique est fourni par un éditeur</v>
          </cell>
          <cell r="E191" t="str">
            <v>RépSimple2</v>
          </cell>
        </row>
        <row r="192">
          <cell r="B192" t="str">
            <v>L.04</v>
          </cell>
          <cell r="C192" t="str">
            <v>L</v>
          </cell>
          <cell r="D192" t="str">
            <v>Les informations relatives à la traçabilité de la pose des DMI sont enregistrées directement par le service utilisateur dans le système informatique dédié à la traçabilité des DMI</v>
          </cell>
          <cell r="E192" t="str">
            <v>RépSimple2</v>
          </cell>
        </row>
        <row r="193">
          <cell r="B193" t="str">
            <v>L.05</v>
          </cell>
          <cell r="C193" t="str">
            <v>L</v>
          </cell>
          <cell r="D193" t="str">
            <v>Il existe une base de données informatique partagée entre la PUI et le service utilisateur, permettant d'accéder aux numéros de lots des DMI enregistrés</v>
          </cell>
          <cell r="E193" t="str">
            <v>RépSimple2</v>
          </cell>
        </row>
        <row r="194">
          <cell r="B194" t="str">
            <v>L.06</v>
          </cell>
          <cell r="C194" t="str">
            <v>L</v>
          </cell>
          <cell r="D194" t="str">
            <v>Cette base de données permet de faire une requête par numéro de lot d'un DMI posé pour rechercher un patient, ou inversement à partir du numéro de séjour d'un patient pour rechercher le(s) DMI posé(s)</v>
          </cell>
          <cell r="E194" t="str">
            <v>RépSimple2</v>
          </cell>
        </row>
        <row r="195">
          <cell r="B195" t="str">
            <v>L.07</v>
          </cell>
          <cell r="C195" t="str">
            <v>L</v>
          </cell>
          <cell r="D195" t="str">
            <v>Cette base de données contient les indications de pose des DMI hors GHS (liste en sus)</v>
          </cell>
          <cell r="E195" t="str">
            <v>RépSimple2</v>
          </cell>
        </row>
        <row r="196">
          <cell r="B196" t="str">
            <v>L.08</v>
          </cell>
          <cell r="C196" t="str">
            <v>L</v>
          </cell>
          <cell r="D196" t="str">
            <v>Cette base de données contient les indications de pose des DMI inclus dans les GHS</v>
          </cell>
          <cell r="E196" t="str">
            <v>RépComplexe2</v>
          </cell>
        </row>
        <row r="197">
          <cell r="B197" t="str">
            <v>L.09</v>
          </cell>
          <cell r="C197" t="str">
            <v>L</v>
          </cell>
          <cell r="D197" t="str">
            <v>Cette base de données est utilisée pour la traçabilité financière des DMI hors GHS (liste en sus)</v>
          </cell>
          <cell r="E197" t="str">
            <v>RépSimple2</v>
          </cell>
        </row>
        <row r="198">
          <cell r="B198" t="str">
            <v>L.10</v>
          </cell>
          <cell r="C198" t="str">
            <v>L</v>
          </cell>
          <cell r="D198" t="str">
            <v>Si le logiciel utilisé est spécifique à l'activité du bloc opératoire et/ou secteur interventionnel, il est accessible à la PUI</v>
          </cell>
          <cell r="E198" t="str">
            <v>RépSimple2</v>
          </cell>
        </row>
        <row r="199">
          <cell r="B199" t="str">
            <v>L.11</v>
          </cell>
          <cell r="C199" t="str">
            <v>L</v>
          </cell>
          <cell r="D199" t="str">
            <v>Si le logiciel utilisé est spécifique à l'activité du bloc opératoire et/ou secteur interventionnel, il est interfacé avec le logiciel de la PUI</v>
          </cell>
          <cell r="E199" t="str">
            <v>RépSimple2</v>
          </cell>
        </row>
        <row r="200">
          <cell r="B200" t="str">
            <v>L.12</v>
          </cell>
          <cell r="C200" t="str">
            <v>L</v>
          </cell>
          <cell r="D200" t="str">
            <v>Si le logiciel utilisé est celui de la PUI, il est accessible au personnel du bloc opératoire et/ou secteur interventionnel</v>
          </cell>
          <cell r="E200" t="str">
            <v>RépSimple2</v>
          </cell>
        </row>
        <row r="201">
          <cell r="B201" t="str">
            <v>L.13</v>
          </cell>
          <cell r="C201" t="str">
            <v>L</v>
          </cell>
          <cell r="D201" t="str">
            <v>Ce logiciel est relié à la base de Gestion Administrative des Malades (GAM)</v>
          </cell>
          <cell r="E201" t="str">
            <v>RépSimple2</v>
          </cell>
        </row>
        <row r="202">
          <cell r="B202" t="str">
            <v>L.14</v>
          </cell>
          <cell r="C202" t="str">
            <v>L</v>
          </cell>
          <cell r="D202" t="str">
            <v>Un suivi et une mise à jour du système informatique sont assurés </v>
          </cell>
          <cell r="E202" t="str">
            <v>RépSimple2</v>
          </cell>
        </row>
        <row r="203">
          <cell r="B203" t="str">
            <v>L.15</v>
          </cell>
          <cell r="C203" t="str">
            <v>L</v>
          </cell>
          <cell r="D203" t="str">
            <v>Une maintenance préventive et corrective du système informatique est assurée</v>
          </cell>
          <cell r="E203" t="str">
            <v>RépSimple2</v>
          </cell>
        </row>
        <row r="204">
          <cell r="B204" t="str">
            <v>L.16</v>
          </cell>
          <cell r="C204" t="str">
            <v>L</v>
          </cell>
          <cell r="D204" t="str">
            <v>Le personnel dispose d'une procédure dégradée en cas de dysfonctionnement ou de panne du système</v>
          </cell>
          <cell r="E204" t="str">
            <v>RépSimple2</v>
          </cell>
        </row>
        <row r="205">
          <cell r="B205" t="str">
            <v>L.17</v>
          </cell>
          <cell r="C205" t="str">
            <v>L</v>
          </cell>
          <cell r="D205" t="str">
            <v>Si aucun logiciel n'est utilisé pour la traçabilité des DMI, le système manuel "papier" mis en place permet une exhaustivité de la traçabilité sanitaire dans l'établissement</v>
          </cell>
          <cell r="E205" t="str">
            <v>RépSimple2</v>
          </cell>
        </row>
        <row r="206">
          <cell r="B206" t="str">
            <v>L.18</v>
          </cell>
          <cell r="C206" t="str">
            <v>L</v>
          </cell>
          <cell r="D206" t="str">
            <v>Si aucun logiciel n'est utilisé pour la traçabilité des DMI, le système manuel "papier" mis en place permet une exhaustivité de la traçabilité financière dans l'établissement</v>
          </cell>
          <cell r="E206" t="str">
            <v>RépSimple2</v>
          </cell>
        </row>
        <row r="207">
          <cell r="B207" t="str">
            <v>M.01</v>
          </cell>
          <cell r="C207" t="str">
            <v>M</v>
          </cell>
          <cell r="D207" t="str">
            <v>Le service utilisateur assure l'enregistrement informatique de la pose des DMI</v>
          </cell>
          <cell r="E207" t="str">
            <v>RépComplexe2</v>
          </cell>
        </row>
        <row r="208">
          <cell r="B208" t="str">
            <v>M.02</v>
          </cell>
          <cell r="C208" t="str">
            <v>M</v>
          </cell>
          <cell r="D208" t="str">
            <v>Un lecteur de codes-barres est utilisé par le service utilisateur lors de l'enregistrement informatique de la pose (A,B): </v>
          </cell>
        </row>
        <row r="209">
          <cell r="B209" t="str">
            <v>M.03</v>
          </cell>
          <cell r="C209" t="str">
            <v>M</v>
          </cell>
          <cell r="D209" t="str">
            <v>A: Pour saisir l'identité du patient</v>
          </cell>
          <cell r="E209" t="str">
            <v>RépSimple2</v>
          </cell>
        </row>
        <row r="210">
          <cell r="B210" t="str">
            <v>M.04</v>
          </cell>
          <cell r="C210" t="str">
            <v>M</v>
          </cell>
          <cell r="D210" t="str">
            <v>B: Pour saisir l'identité des DMI</v>
          </cell>
          <cell r="E210" t="str">
            <v>RépSimple2</v>
          </cell>
        </row>
        <row r="211">
          <cell r="B211" t="str">
            <v>M.05</v>
          </cell>
          <cell r="C211" t="str">
            <v>M</v>
          </cell>
          <cell r="D211" t="str">
            <v>Si la traçabilité n'est pas informatisée dans le service, les feuilles de traçabilité sont retournées à la PUI avec une fréquence définie </v>
          </cell>
          <cell r="E211" t="str">
            <v>RépComplexe1</v>
          </cell>
        </row>
        <row r="212">
          <cell r="B212" t="str">
            <v>M.06</v>
          </cell>
          <cell r="C212" t="str">
            <v>M</v>
          </cell>
          <cell r="D212" t="str">
            <v>Un bilan entre le nombre de DMI posés et les DMI tracés est réalisé selon une périodicité définie par le service utilisateur</v>
          </cell>
          <cell r="E212" t="str">
            <v>RépSimple2</v>
          </cell>
        </row>
        <row r="213">
          <cell r="B213" t="str">
            <v>N.01</v>
          </cell>
          <cell r="C213" t="str">
            <v>N</v>
          </cell>
          <cell r="D213" t="str">
            <v>Les coordonnées de la PUI sont facilement accessibles dans le service utilisateur</v>
          </cell>
          <cell r="E213" t="str">
            <v>RépSimple1</v>
          </cell>
        </row>
        <row r="214">
          <cell r="B214" t="str">
            <v>N.02</v>
          </cell>
          <cell r="C214" t="str">
            <v>N</v>
          </cell>
          <cell r="D214" t="str">
            <v>Un pharmacien et/ou un préparateur est référent de votre service pour la gestion et le suivi du circuit des DMI</v>
          </cell>
          <cell r="E214" t="str">
            <v>RépSimple2</v>
          </cell>
        </row>
        <row r="215">
          <cell r="B215" t="str">
            <v>N.03</v>
          </cell>
          <cell r="C215" t="str">
            <v>N</v>
          </cell>
          <cell r="D215" t="str">
            <v>Le personnel du bloc opératoire ou du plateau technique participe à des réunions d'information relatives aux DMI organisées par le pharmacien</v>
          </cell>
          <cell r="E215" t="str">
            <v>RépComplexe2</v>
          </cell>
        </row>
        <row r="216">
          <cell r="B216" t="str">
            <v>N.04</v>
          </cell>
          <cell r="C216" t="str">
            <v>N</v>
          </cell>
          <cell r="D216" t="str">
            <v>Un dispositif de formation pour les acteurs impliqués dans l'utilisation des DMI est organisé </v>
          </cell>
          <cell r="E216" t="str">
            <v>RépSimple2</v>
          </cell>
        </row>
        <row r="217">
          <cell r="B217" t="str">
            <v>N.05</v>
          </cell>
          <cell r="C217" t="str">
            <v>N</v>
          </cell>
          <cell r="D217" t="str">
            <v>Les DMI sont stockés au bloc opératoire ou plateau technique dans une zone dédiée</v>
          </cell>
          <cell r="E217" t="str">
            <v>RépSimple1</v>
          </cell>
        </row>
        <row r="218">
          <cell r="B218" t="str">
            <v>N.06</v>
          </cell>
          <cell r="C218" t="str">
            <v>N</v>
          </cell>
          <cell r="D218" t="str">
            <v>Les modalités de stockage sont connues du personnel soignant impliqué dans le circuit des DMI</v>
          </cell>
          <cell r="E218" t="str">
            <v>RépSimple1</v>
          </cell>
        </row>
        <row r="219">
          <cell r="B219" t="str">
            <v>N.07</v>
          </cell>
          <cell r="C219" t="str">
            <v>N</v>
          </cell>
          <cell r="D219" t="str">
            <v>La liste des DMI à stocker à la PUI (ou antenne pharmaceutique) et au niveau des blocs opératoires/plateaux techniques est définie conjointement par les 2 parties</v>
          </cell>
          <cell r="E219" t="str">
            <v>RépComplexe1</v>
          </cell>
        </row>
        <row r="220">
          <cell r="B220" t="str">
            <v>O.01</v>
          </cell>
          <cell r="C220" t="str">
            <v>O</v>
          </cell>
          <cell r="D220" t="str">
            <v>Une procédure relative à l'organisation de la traçabilité des DMI est disponible</v>
          </cell>
          <cell r="E220" t="str">
            <v>RépSimple1</v>
          </cell>
        </row>
        <row r="221">
          <cell r="B221" t="str">
            <v>O.02</v>
          </cell>
          <cell r="C221" t="str">
            <v>O</v>
          </cell>
          <cell r="D221" t="str">
            <v>Cette procédure décrit les modalités d'enregistrement de la traçabilité sanitaire des DMI jusqu'à la pose (type d'informations enregistrées ? Par qui ? A quels moments ? Sur quels supports ?,…)</v>
          </cell>
          <cell r="E221" t="str">
            <v>RépSimple1</v>
          </cell>
        </row>
        <row r="222">
          <cell r="B222" t="str">
            <v>O.03</v>
          </cell>
          <cell r="C222" t="str">
            <v>O</v>
          </cell>
          <cell r="D222" t="str">
            <v>Cette procédure décrit les modalités de recueil, de conservation et d'accessibilité des données nécessaires à la traçabilité des DMI</v>
          </cell>
          <cell r="E222" t="str">
            <v>RépSimple1</v>
          </cell>
        </row>
        <row r="223">
          <cell r="B223" t="str">
            <v>O.04</v>
          </cell>
          <cell r="C223" t="str">
            <v>O</v>
          </cell>
          <cell r="D223" t="str">
            <v>Cette procédure est connue du personnel impliqué dans le circuit des DMI </v>
          </cell>
          <cell r="E223" t="str">
            <v>RépComplexe1</v>
          </cell>
        </row>
        <row r="224">
          <cell r="B224" t="str">
            <v>O.05</v>
          </cell>
          <cell r="C224" t="str">
            <v>O</v>
          </cell>
          <cell r="D224" t="str">
            <v>Il existe un document actualisé dressant la liste des DMI soumis à la traçabilité sanitaire dans l'établissement</v>
          </cell>
          <cell r="E224" t="str">
            <v>RépSimple1</v>
          </cell>
        </row>
        <row r="225">
          <cell r="B225" t="str">
            <v>O.06</v>
          </cell>
          <cell r="C225" t="str">
            <v>O</v>
          </cell>
          <cell r="D225" t="str">
            <v>Ce document est consultable sous forme dématérialisée</v>
          </cell>
          <cell r="E225" t="str">
            <v>RépSimple1</v>
          </cell>
        </row>
        <row r="226">
          <cell r="B226" t="str">
            <v>O.07</v>
          </cell>
          <cell r="C226" t="str">
            <v>O</v>
          </cell>
          <cell r="D226" t="str">
            <v>Ce document est connu du personnel impliqué dans le circuit des DMI </v>
          </cell>
          <cell r="E226" t="str">
            <v>RépComplexe1</v>
          </cell>
        </row>
        <row r="227">
          <cell r="B227" t="str">
            <v>O.08</v>
          </cell>
          <cell r="C227" t="str">
            <v>O</v>
          </cell>
          <cell r="D227" t="str">
            <v>Des supports d'information facilement accessibles sont disponibles dans le service utilisateur en vue de la sensibilisation du personnel impliqué dans le circuit des DMI</v>
          </cell>
          <cell r="E227" t="str">
            <v>RépSimple1</v>
          </cell>
        </row>
        <row r="228">
          <cell r="B228" t="str">
            <v>O.09</v>
          </cell>
          <cell r="C228" t="str">
            <v>O</v>
          </cell>
          <cell r="D228" t="str">
            <v>En l'absence d'un système informatique, des supports de prescription spécifiques aux DMI (ordonnances manuelles) sont mis à disposition du service utilisateur (modèle unique ou adapté selon spécialités)</v>
          </cell>
          <cell r="E228" t="str">
            <v>RépSimple1</v>
          </cell>
        </row>
        <row r="229">
          <cell r="B229" t="str">
            <v>O.10</v>
          </cell>
          <cell r="C229" t="str">
            <v>O</v>
          </cell>
          <cell r="D229" t="str">
            <v>Ces supports de prescription spécifiques aux DMI (ordonnances manuelles) sont connus de l'ensemble du personnel concerné par les DMI</v>
          </cell>
          <cell r="E229" t="str">
            <v>RépComplexe1</v>
          </cell>
        </row>
        <row r="230">
          <cell r="B230" t="str">
            <v>O.11</v>
          </cell>
          <cell r="C230" t="str">
            <v>O</v>
          </cell>
          <cell r="D230" t="str">
            <v>Ces supports de prescription sont utilisés par les blocs opératoires et/ou secteurs interventionnels</v>
          </cell>
          <cell r="E230" t="str">
            <v>RépSimple1</v>
          </cell>
        </row>
        <row r="231">
          <cell r="B231" t="str">
            <v>O.12</v>
          </cell>
          <cell r="C231" t="str">
            <v>O</v>
          </cell>
          <cell r="D231" t="str">
            <v>Les données de traçabilité des DMI sont enregistrées dans les dossiers des patients</v>
          </cell>
          <cell r="E231" t="str">
            <v>RépSimple2</v>
          </cell>
        </row>
        <row r="232">
          <cell r="B232" t="str">
            <v>O.13</v>
          </cell>
          <cell r="C232" t="str">
            <v>O</v>
          </cell>
          <cell r="D232" t="str">
            <v>Un document-type comme support d'information des patients de la pose du (des) DMI est disponible (carte implant, extrait du dossier patient,…)</v>
          </cell>
          <cell r="E232" t="str">
            <v>RépSimple2</v>
          </cell>
        </row>
        <row r="233">
          <cell r="B233" t="str">
            <v>O.14</v>
          </cell>
          <cell r="C233" t="str">
            <v>O</v>
          </cell>
          <cell r="D233" t="str">
            <v>Ce document est remis systématiquement au patient à sa sortie</v>
          </cell>
          <cell r="E233" t="str">
            <v>RépSimple2</v>
          </cell>
        </row>
        <row r="234">
          <cell r="B234" t="str">
            <v>O.15</v>
          </cell>
          <cell r="C234" t="str">
            <v>O</v>
          </cell>
          <cell r="D234" t="str">
            <v>Le patient reçoit des explications sur l'implantation de son DMI par le professionnel implanteur (informations, conseils, précautions à respecter…)</v>
          </cell>
          <cell r="E234" t="str">
            <v>RépComplexe2</v>
          </cell>
        </row>
        <row r="235">
          <cell r="B235" t="str">
            <v>P.01</v>
          </cell>
          <cell r="C235" t="str">
            <v>P</v>
          </cell>
          <cell r="D235" t="str">
            <v>Les échecs de pose et les perdus de vue font l'objet d'un signalement à la PUI</v>
          </cell>
          <cell r="E235" t="str">
            <v>RépComplexe1</v>
          </cell>
        </row>
        <row r="236">
          <cell r="B236" t="str">
            <v>P.02</v>
          </cell>
          <cell r="C236" t="str">
            <v>P</v>
          </cell>
          <cell r="D236" t="str">
            <v>Des inventaires avec vérification des numéros de lot des DMI sont effectués en collaboration avec la PUI au niveau du service utilisateur</v>
          </cell>
          <cell r="E236" t="str">
            <v>RépComplexe2</v>
          </cell>
        </row>
        <row r="237">
          <cell r="B237" t="str">
            <v>P.03</v>
          </cell>
          <cell r="C237" t="str">
            <v>P</v>
          </cell>
          <cell r="D237" t="str">
            <v>Si oui, ces inventaires sont effectués au moins annuellement dans le service utilisateur</v>
          </cell>
          <cell r="E237" t="str">
            <v>RépSimple2</v>
          </cell>
        </row>
        <row r="238">
          <cell r="B238" t="str">
            <v>P.04</v>
          </cell>
          <cell r="C238" t="str">
            <v>P</v>
          </cell>
          <cell r="D238" t="str">
            <v>Des inventaires avec vérification des numéros de lot des DMI sont effectués par les laboratoires industriels de DMI concernés au niveau du service utilisateur </v>
          </cell>
          <cell r="E238" t="str">
            <v>RépSimple1</v>
          </cell>
        </row>
        <row r="239">
          <cell r="B239" t="str">
            <v>P.05</v>
          </cell>
          <cell r="C239" t="str">
            <v>P</v>
          </cell>
          <cell r="D239" t="str">
            <v>Si oui, ces inventaires sont effectués au moins annuellement dans le service utilisateur</v>
          </cell>
          <cell r="E239" t="str">
            <v>RépSimple1</v>
          </cell>
        </row>
        <row r="240">
          <cell r="B240" t="str">
            <v>P.06</v>
          </cell>
          <cell r="C240" t="str">
            <v>P</v>
          </cell>
          <cell r="D240" t="str">
            <v>En cas d'écart, la PUI recherche en lien avec le service utilisateur des solutions organisationnelles pour prévenir les non-conformités</v>
          </cell>
          <cell r="E240" t="str">
            <v>RépComplexe2</v>
          </cell>
        </row>
        <row r="241">
          <cell r="B241" t="str">
            <v>P.07</v>
          </cell>
          <cell r="C241" t="str">
            <v>P</v>
          </cell>
          <cell r="D241" t="str">
            <v>Des audits sur des échantillons de dossiers patients sont réalisés en collaboration avec la PUI pour s'assurer de la présence des informations de traçabilité sanitaire (notamment numéro de lot des DMI posés, indications) dans les dossiers médicaux des pat</v>
          </cell>
          <cell r="E241" t="str">
            <v>RépComplexe2</v>
          </cell>
        </row>
        <row r="242">
          <cell r="B242" t="str">
            <v>P.08</v>
          </cell>
          <cell r="C242" t="str">
            <v>P</v>
          </cell>
          <cell r="D242" t="str">
            <v>Le service utilisateur est informé au moins annuellement par la PUI de ses propres indicateurs de suivi des DMI (dont "échec de pose", "perdus de vue", "déstérilisés", "périmés",…)</v>
          </cell>
          <cell r="E242" t="str">
            <v>RépComplexe1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DQ657"/>
  <sheetViews>
    <sheetView showGridLines="0" showRowColHeaders="0" tabSelected="1" zoomScale="70" zoomScaleNormal="70" zoomScalePageLayoutView="0" workbookViewId="0" topLeftCell="A1">
      <selection activeCell="T14" sqref="T14"/>
    </sheetView>
  </sheetViews>
  <sheetFormatPr defaultColWidth="11.421875" defaultRowHeight="15"/>
  <cols>
    <col min="1" max="1" width="2.57421875" style="4" customWidth="1"/>
    <col min="2" max="2" width="3.57421875" style="4" customWidth="1"/>
    <col min="3" max="4" width="13.421875" style="4" customWidth="1"/>
    <col min="5" max="5" width="21.421875" style="4" customWidth="1"/>
    <col min="6" max="6" width="18.421875" style="4" customWidth="1"/>
    <col min="7" max="9" width="3.57421875" style="4" customWidth="1"/>
    <col min="10" max="10" width="40.57421875" style="4" customWidth="1"/>
    <col min="11" max="11" width="7.7109375" style="4" customWidth="1"/>
    <col min="12" max="14" width="3.57421875" style="4" customWidth="1"/>
    <col min="15" max="15" width="13.421875" style="4" customWidth="1"/>
    <col min="16" max="17" width="19.8515625" style="4" customWidth="1"/>
    <col min="18" max="18" width="3.57421875" style="4" customWidth="1"/>
    <col min="19" max="19" width="2.140625" style="4" customWidth="1"/>
    <col min="20" max="16384" width="11.421875" style="28" customWidth="1"/>
  </cols>
  <sheetData>
    <row r="1" spans="1:25" s="4" customFormat="1" ht="9" customHeight="1">
      <c r="A1" s="1"/>
      <c r="B1" s="2"/>
      <c r="C1" s="2"/>
      <c r="D1" s="2"/>
      <c r="E1" s="2"/>
      <c r="F1" s="2"/>
      <c r="G1" s="2"/>
      <c r="H1" s="2"/>
      <c r="I1" s="2"/>
      <c r="J1" s="2"/>
      <c r="K1" s="2"/>
      <c r="L1" s="2"/>
      <c r="M1" s="2"/>
      <c r="N1" s="2"/>
      <c r="O1" s="2"/>
      <c r="P1" s="2"/>
      <c r="Q1" s="2"/>
      <c r="R1" s="2"/>
      <c r="S1" s="3"/>
      <c r="Y1" s="5"/>
    </row>
    <row r="2" spans="1:19" s="4" customFormat="1" ht="15">
      <c r="A2" s="6"/>
      <c r="S2" s="7"/>
    </row>
    <row r="3" spans="1:19" s="4" customFormat="1" ht="15">
      <c r="A3" s="8"/>
      <c r="S3" s="7"/>
    </row>
    <row r="4" spans="1:19" s="4" customFormat="1" ht="18.75" customHeight="1">
      <c r="A4" s="8"/>
      <c r="S4" s="7"/>
    </row>
    <row r="5" spans="1:19" s="4" customFormat="1" ht="18.75" customHeight="1">
      <c r="A5" s="8"/>
      <c r="S5" s="7"/>
    </row>
    <row r="6" spans="1:19" s="4" customFormat="1" ht="18.75" customHeight="1">
      <c r="A6" s="8"/>
      <c r="S6" s="7"/>
    </row>
    <row r="7" spans="1:19" s="4" customFormat="1" ht="18.75" customHeight="1">
      <c r="A7" s="8"/>
      <c r="S7" s="7"/>
    </row>
    <row r="8" spans="1:19" s="4" customFormat="1" ht="18.75" customHeight="1">
      <c r="A8" s="8"/>
      <c r="S8" s="7"/>
    </row>
    <row r="9" spans="1:19" s="4" customFormat="1" ht="18.75" customHeight="1">
      <c r="A9" s="8"/>
      <c r="S9" s="7"/>
    </row>
    <row r="10" spans="1:19" s="4" customFormat="1" ht="83.25" customHeight="1">
      <c r="A10" s="8"/>
      <c r="S10" s="7"/>
    </row>
    <row r="11" spans="1:19" s="4" customFormat="1" ht="15">
      <c r="A11" s="8"/>
      <c r="S11" s="7"/>
    </row>
    <row r="12" spans="1:19" s="4" customFormat="1" ht="6" customHeight="1">
      <c r="A12" s="8"/>
      <c r="S12" s="7"/>
    </row>
    <row r="13" spans="1:26" s="4" customFormat="1" ht="42.75" customHeight="1">
      <c r="A13" s="8"/>
      <c r="B13" s="9"/>
      <c r="C13" s="98" t="s">
        <v>391</v>
      </c>
      <c r="D13" s="10"/>
      <c r="E13" s="10"/>
      <c r="F13" s="10"/>
      <c r="G13" s="10"/>
      <c r="H13" s="10"/>
      <c r="I13" s="10"/>
      <c r="J13" s="10"/>
      <c r="K13" s="10"/>
      <c r="L13" s="10"/>
      <c r="M13" s="10"/>
      <c r="N13" s="10"/>
      <c r="O13" s="10"/>
      <c r="P13" s="10"/>
      <c r="Q13" s="10"/>
      <c r="R13" s="10"/>
      <c r="S13" s="7"/>
      <c r="V13" s="11"/>
      <c r="W13" s="11"/>
      <c r="X13" s="11"/>
      <c r="Y13" s="11"/>
      <c r="Z13" s="11"/>
    </row>
    <row r="14" spans="1:19" s="4" customFormat="1" ht="135.75" customHeight="1">
      <c r="A14" s="8"/>
      <c r="B14" s="12"/>
      <c r="C14" s="251" t="s">
        <v>385</v>
      </c>
      <c r="D14" s="251"/>
      <c r="E14" s="251"/>
      <c r="F14" s="251"/>
      <c r="G14" s="251"/>
      <c r="H14" s="251"/>
      <c r="I14" s="251"/>
      <c r="J14" s="251"/>
      <c r="K14" s="251"/>
      <c r="L14" s="251"/>
      <c r="M14" s="251"/>
      <c r="N14" s="251"/>
      <c r="O14" s="251"/>
      <c r="P14" s="251"/>
      <c r="Q14" s="251"/>
      <c r="R14" s="251"/>
      <c r="S14" s="7"/>
    </row>
    <row r="15" spans="1:19" s="4" customFormat="1" ht="15.75">
      <c r="A15" s="8"/>
      <c r="I15" s="13"/>
      <c r="J15" s="14"/>
      <c r="K15" s="15"/>
      <c r="L15" s="252"/>
      <c r="M15" s="253"/>
      <c r="N15" s="253"/>
      <c r="O15" s="253"/>
      <c r="S15" s="7"/>
    </row>
    <row r="16" spans="1:19" s="4" customFormat="1" ht="35.25" customHeight="1">
      <c r="A16" s="8"/>
      <c r="B16" s="16"/>
      <c r="C16" s="98" t="s">
        <v>0</v>
      </c>
      <c r="D16" s="10"/>
      <c r="E16" s="10"/>
      <c r="F16" s="10"/>
      <c r="G16" s="10"/>
      <c r="H16" s="10"/>
      <c r="I16" s="10"/>
      <c r="J16" s="10"/>
      <c r="K16" s="10"/>
      <c r="L16" s="10"/>
      <c r="M16" s="10"/>
      <c r="N16" s="10"/>
      <c r="O16" s="10"/>
      <c r="P16" s="10"/>
      <c r="Q16" s="10"/>
      <c r="R16" s="10"/>
      <c r="S16" s="7"/>
    </row>
    <row r="17" spans="1:30" s="4" customFormat="1" ht="98.25" customHeight="1">
      <c r="A17" s="8"/>
      <c r="B17" s="17"/>
      <c r="C17" s="261" t="s">
        <v>392</v>
      </c>
      <c r="D17" s="261"/>
      <c r="E17" s="261"/>
      <c r="F17" s="261"/>
      <c r="G17" s="261"/>
      <c r="H17" s="261"/>
      <c r="I17" s="261"/>
      <c r="J17" s="261"/>
      <c r="K17" s="261"/>
      <c r="L17" s="261"/>
      <c r="M17" s="261"/>
      <c r="N17" s="261"/>
      <c r="O17" s="261"/>
      <c r="P17" s="261"/>
      <c r="Q17" s="261"/>
      <c r="R17" s="261"/>
      <c r="S17" s="7"/>
      <c r="U17" s="19"/>
      <c r="V17" s="19"/>
      <c r="W17" s="19"/>
      <c r="X17" s="19"/>
      <c r="Y17" s="19"/>
      <c r="Z17" s="19"/>
      <c r="AA17" s="19"/>
      <c r="AB17" s="19"/>
      <c r="AC17" s="19"/>
      <c r="AD17" s="19"/>
    </row>
    <row r="18" spans="1:30" s="4" customFormat="1" ht="75.75" customHeight="1" thickBot="1">
      <c r="A18" s="8"/>
      <c r="B18" s="17"/>
      <c r="C18" s="261"/>
      <c r="D18" s="261"/>
      <c r="E18" s="261"/>
      <c r="F18" s="261"/>
      <c r="G18" s="261"/>
      <c r="H18" s="261"/>
      <c r="I18" s="261"/>
      <c r="J18" s="261"/>
      <c r="K18" s="261"/>
      <c r="L18" s="261"/>
      <c r="M18" s="261"/>
      <c r="N18" s="261"/>
      <c r="O18" s="261"/>
      <c r="P18" s="261"/>
      <c r="Q18" s="261"/>
      <c r="R18" s="261"/>
      <c r="S18" s="7"/>
      <c r="U18" s="19"/>
      <c r="V18" s="19"/>
      <c r="W18" s="19"/>
      <c r="X18" s="19"/>
      <c r="Y18" s="19"/>
      <c r="Z18" s="19"/>
      <c r="AA18" s="19"/>
      <c r="AB18" s="19"/>
      <c r="AC18" s="19"/>
      <c r="AD18" s="19"/>
    </row>
    <row r="19" spans="1:30" s="4" customFormat="1" ht="40.5" customHeight="1" thickBot="1">
      <c r="A19" s="8"/>
      <c r="B19" s="17"/>
      <c r="C19" s="254"/>
      <c r="D19" s="255"/>
      <c r="E19" s="256"/>
      <c r="F19" s="20"/>
      <c r="G19" s="20"/>
      <c r="H19" s="20"/>
      <c r="I19" s="20"/>
      <c r="J19" s="20"/>
      <c r="K19" s="18"/>
      <c r="L19" s="18"/>
      <c r="M19" s="18"/>
      <c r="N19" s="18"/>
      <c r="O19" s="18"/>
      <c r="P19" s="18"/>
      <c r="Q19" s="18"/>
      <c r="R19" s="17"/>
      <c r="S19" s="7"/>
      <c r="U19" s="19"/>
      <c r="V19" s="19"/>
      <c r="W19" s="19"/>
      <c r="X19" s="19"/>
      <c r="Y19" s="19"/>
      <c r="Z19" s="19"/>
      <c r="AA19" s="19"/>
      <c r="AB19" s="19"/>
      <c r="AC19" s="19"/>
      <c r="AD19" s="19"/>
    </row>
    <row r="20" spans="1:30" s="4" customFormat="1" ht="9" customHeight="1">
      <c r="A20" s="8"/>
      <c r="B20" s="17"/>
      <c r="C20" s="18"/>
      <c r="D20" s="18"/>
      <c r="E20" s="18"/>
      <c r="F20" s="18"/>
      <c r="G20" s="18"/>
      <c r="H20" s="18"/>
      <c r="I20" s="18"/>
      <c r="J20" s="18"/>
      <c r="K20" s="18"/>
      <c r="L20" s="18"/>
      <c r="M20" s="18"/>
      <c r="N20" s="18"/>
      <c r="O20" s="18"/>
      <c r="P20" s="18"/>
      <c r="Q20" s="18"/>
      <c r="R20" s="17"/>
      <c r="S20" s="7"/>
      <c r="U20" s="19"/>
      <c r="V20" s="19"/>
      <c r="W20" s="19"/>
      <c r="X20" s="19"/>
      <c r="Y20" s="19"/>
      <c r="Z20" s="19"/>
      <c r="AA20" s="19"/>
      <c r="AB20" s="19"/>
      <c r="AC20" s="19"/>
      <c r="AD20" s="19"/>
    </row>
    <row r="21" spans="1:19" s="24" customFormat="1" ht="15">
      <c r="A21" s="21"/>
      <c r="B21" s="22"/>
      <c r="C21" s="22"/>
      <c r="D21" s="22"/>
      <c r="E21" s="22"/>
      <c r="F21" s="22"/>
      <c r="G21" s="22"/>
      <c r="H21" s="22"/>
      <c r="I21" s="22"/>
      <c r="J21" s="22"/>
      <c r="K21" s="22"/>
      <c r="L21" s="22"/>
      <c r="M21" s="22"/>
      <c r="N21" s="22"/>
      <c r="O21" s="22"/>
      <c r="P21" s="22"/>
      <c r="Q21" s="22"/>
      <c r="R21" s="22"/>
      <c r="S21" s="23"/>
    </row>
    <row r="22" spans="1:121" ht="15">
      <c r="A22" s="25"/>
      <c r="B22" s="26"/>
      <c r="C22" s="26"/>
      <c r="D22" s="26"/>
      <c r="E22" s="26"/>
      <c r="F22" s="26"/>
      <c r="G22" s="26"/>
      <c r="H22" s="26"/>
      <c r="I22" s="26"/>
      <c r="J22" s="26"/>
      <c r="K22" s="26"/>
      <c r="L22" s="26"/>
      <c r="M22" s="26"/>
      <c r="N22" s="26"/>
      <c r="O22" s="26"/>
      <c r="P22" s="27"/>
      <c r="Q22" s="27"/>
      <c r="R22" s="26"/>
      <c r="S22" s="7"/>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row>
    <row r="23" spans="4:30" s="29" customFormat="1" ht="30" customHeight="1">
      <c r="D23" s="182" t="s">
        <v>1</v>
      </c>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row>
    <row r="24" spans="2:3" s="29" customFormat="1" ht="21">
      <c r="B24" s="174"/>
      <c r="C24" s="176"/>
    </row>
    <row r="25" spans="2:6" s="29" customFormat="1" ht="21">
      <c r="B25" s="174"/>
      <c r="C25" s="176"/>
      <c r="F25" s="31"/>
    </row>
    <row r="26" spans="2:40" s="29" customFormat="1" ht="19.5" customHeight="1">
      <c r="B26" s="174"/>
      <c r="C26" s="176"/>
      <c r="D26" s="257" t="s">
        <v>3</v>
      </c>
      <c r="E26" s="257"/>
      <c r="F26" s="258"/>
      <c r="G26" s="259"/>
      <c r="H26" s="259"/>
      <c r="I26" s="259"/>
      <c r="J26" s="260"/>
      <c r="K26" s="32"/>
      <c r="L26" s="32"/>
      <c r="M26" s="32"/>
      <c r="N26" s="32"/>
      <c r="O26" s="32"/>
      <c r="P26" s="32"/>
      <c r="Q26" s="32"/>
      <c r="R26" s="32"/>
      <c r="S26" s="32"/>
      <c r="T26" s="32"/>
      <c r="U26" s="32"/>
      <c r="V26" s="32"/>
      <c r="W26" s="32"/>
      <c r="X26" s="32"/>
      <c r="Y26" s="32"/>
      <c r="Z26" s="32"/>
      <c r="AA26" s="32"/>
      <c r="AB26" s="32"/>
      <c r="AC26" s="32"/>
      <c r="AD26" s="32"/>
      <c r="AE26" s="33"/>
      <c r="AF26" s="33"/>
      <c r="AG26" s="33"/>
      <c r="AH26" s="33"/>
      <c r="AI26" s="33"/>
      <c r="AJ26" s="33"/>
      <c r="AK26" s="33"/>
      <c r="AL26" s="33"/>
      <c r="AM26" s="33"/>
      <c r="AN26" s="33"/>
    </row>
    <row r="27" spans="2:40" s="29" customFormat="1" ht="21">
      <c r="B27" s="174"/>
      <c r="C27" s="176"/>
      <c r="F27" s="31" t="s">
        <v>2</v>
      </c>
      <c r="J27" s="34"/>
      <c r="K27" s="33"/>
      <c r="L27" s="33"/>
      <c r="M27" s="33"/>
      <c r="N27" s="33"/>
      <c r="O27" s="33"/>
      <c r="P27" s="33"/>
      <c r="Q27" s="33"/>
      <c r="R27" s="33"/>
      <c r="S27" s="33"/>
      <c r="T27" s="33"/>
      <c r="U27" s="33"/>
      <c r="V27" s="33"/>
      <c r="W27" s="33"/>
      <c r="X27" s="33"/>
      <c r="Y27" s="33"/>
      <c r="Z27" s="33"/>
      <c r="AA27" s="33"/>
      <c r="AB27" s="33"/>
      <c r="AC27" s="33"/>
      <c r="AD27" s="35"/>
      <c r="AE27" s="33"/>
      <c r="AF27" s="33"/>
      <c r="AG27" s="33"/>
      <c r="AH27" s="33"/>
      <c r="AI27" s="33"/>
      <c r="AJ27" s="33"/>
      <c r="AK27" s="33"/>
      <c r="AL27" s="33"/>
      <c r="AM27" s="33"/>
      <c r="AN27" s="33"/>
    </row>
    <row r="28" spans="2:40" s="29" customFormat="1" ht="22.5" customHeight="1">
      <c r="B28" s="174"/>
      <c r="C28" s="176"/>
      <c r="D28" s="257" t="s">
        <v>4</v>
      </c>
      <c r="E28" s="257"/>
      <c r="F28" s="257"/>
      <c r="G28" s="258"/>
      <c r="H28" s="259"/>
      <c r="I28" s="259"/>
      <c r="J28" s="260"/>
      <c r="K28" s="36"/>
      <c r="L28" s="36"/>
      <c r="M28" s="36"/>
      <c r="N28" s="36"/>
      <c r="O28" s="37"/>
      <c r="P28" s="38"/>
      <c r="Q28" s="38"/>
      <c r="R28" s="32"/>
      <c r="S28" s="32"/>
      <c r="T28" s="32"/>
      <c r="U28" s="32"/>
      <c r="V28" s="32"/>
      <c r="W28" s="32"/>
      <c r="X28" s="32"/>
      <c r="Y28" s="32"/>
      <c r="Z28" s="32"/>
      <c r="AA28" s="32"/>
      <c r="AB28" s="32"/>
      <c r="AC28" s="32"/>
      <c r="AD28" s="32"/>
      <c r="AE28" s="33"/>
      <c r="AF28" s="33"/>
      <c r="AG28" s="33"/>
      <c r="AH28" s="33"/>
      <c r="AI28" s="33"/>
      <c r="AJ28" s="33"/>
      <c r="AK28" s="33"/>
      <c r="AL28" s="33"/>
      <c r="AM28" s="33"/>
      <c r="AN28" s="33"/>
    </row>
    <row r="29" spans="2:40" s="29" customFormat="1" ht="21">
      <c r="B29" s="174"/>
      <c r="C29" s="176"/>
      <c r="F29" s="31"/>
      <c r="G29" s="31" t="s">
        <v>17</v>
      </c>
      <c r="H29" s="31"/>
      <c r="J29" s="34"/>
      <c r="K29" s="33"/>
      <c r="L29" s="33"/>
      <c r="M29" s="33"/>
      <c r="N29" s="33"/>
      <c r="O29" s="37"/>
      <c r="P29" s="37"/>
      <c r="Q29" s="37"/>
      <c r="R29" s="33"/>
      <c r="S29" s="33"/>
      <c r="T29" s="33"/>
      <c r="U29" s="33"/>
      <c r="V29" s="33"/>
      <c r="W29" s="33"/>
      <c r="X29" s="33"/>
      <c r="Y29" s="33"/>
      <c r="Z29" s="33"/>
      <c r="AA29" s="33"/>
      <c r="AB29" s="33"/>
      <c r="AC29" s="33"/>
      <c r="AD29" s="33"/>
      <c r="AE29" s="33"/>
      <c r="AF29" s="33"/>
      <c r="AG29" s="33"/>
      <c r="AH29" s="33"/>
      <c r="AI29" s="33"/>
      <c r="AJ29" s="33"/>
      <c r="AK29" s="33"/>
      <c r="AL29" s="33"/>
      <c r="AM29" s="33"/>
      <c r="AN29" s="33"/>
    </row>
    <row r="30" spans="2:40" s="29" customFormat="1" ht="19.5" customHeight="1">
      <c r="B30" s="174"/>
      <c r="C30" s="176"/>
      <c r="D30" s="257" t="s">
        <v>5</v>
      </c>
      <c r="E30" s="257"/>
      <c r="F30" s="258"/>
      <c r="G30" s="259"/>
      <c r="H30" s="259"/>
      <c r="I30" s="259"/>
      <c r="J30" s="260"/>
      <c r="K30" s="32"/>
      <c r="L30" s="32"/>
      <c r="M30" s="32"/>
      <c r="N30" s="32"/>
      <c r="O30" s="38"/>
      <c r="P30" s="38"/>
      <c r="Q30" s="38"/>
      <c r="R30" s="32"/>
      <c r="S30" s="32"/>
      <c r="T30" s="32"/>
      <c r="U30" s="32"/>
      <c r="V30" s="32"/>
      <c r="W30" s="32"/>
      <c r="X30" s="32"/>
      <c r="Y30" s="32"/>
      <c r="Z30" s="32"/>
      <c r="AA30" s="32"/>
      <c r="AB30" s="32"/>
      <c r="AC30" s="32"/>
      <c r="AD30" s="32"/>
      <c r="AE30" s="33"/>
      <c r="AF30" s="33"/>
      <c r="AG30" s="33"/>
      <c r="AH30" s="33"/>
      <c r="AI30" s="33"/>
      <c r="AJ30" s="33"/>
      <c r="AK30" s="33"/>
      <c r="AL30" s="33"/>
      <c r="AM30" s="33"/>
      <c r="AN30" s="33"/>
    </row>
    <row r="31" spans="2:40" s="29" customFormat="1" ht="21">
      <c r="B31" s="174"/>
      <c r="C31" s="176"/>
      <c r="D31" s="179"/>
      <c r="F31" s="31" t="s">
        <v>2</v>
      </c>
      <c r="J31" s="34"/>
      <c r="K31" s="33"/>
      <c r="L31" s="33"/>
      <c r="M31" s="33"/>
      <c r="N31" s="33"/>
      <c r="O31" s="37"/>
      <c r="P31" s="37"/>
      <c r="Q31" s="37"/>
      <c r="R31" s="33"/>
      <c r="S31" s="33"/>
      <c r="T31" s="33"/>
      <c r="U31" s="33"/>
      <c r="V31" s="33"/>
      <c r="W31" s="33"/>
      <c r="X31" s="33"/>
      <c r="Y31" s="33"/>
      <c r="Z31" s="33"/>
      <c r="AA31" s="33"/>
      <c r="AB31" s="33"/>
      <c r="AC31" s="33"/>
      <c r="AD31" s="33"/>
      <c r="AE31" s="33"/>
      <c r="AF31" s="33"/>
      <c r="AG31" s="33"/>
      <c r="AH31" s="33"/>
      <c r="AI31" s="33"/>
      <c r="AJ31" s="33"/>
      <c r="AK31" s="33"/>
      <c r="AL31" s="33"/>
      <c r="AM31" s="33"/>
      <c r="AN31" s="33"/>
    </row>
    <row r="32" spans="2:40" s="39" customFormat="1" ht="19.5" customHeight="1">
      <c r="B32" s="175"/>
      <c r="C32" s="177"/>
      <c r="D32" s="257" t="s">
        <v>6</v>
      </c>
      <c r="E32" s="257"/>
      <c r="F32" s="262"/>
      <c r="G32" s="263"/>
      <c r="H32" s="263"/>
      <c r="I32" s="263"/>
      <c r="J32" s="264"/>
      <c r="K32" s="40"/>
      <c r="L32" s="40"/>
      <c r="M32" s="40"/>
      <c r="N32" s="40"/>
      <c r="O32" s="41"/>
      <c r="P32" s="41"/>
      <c r="Q32" s="42"/>
      <c r="R32" s="43"/>
      <c r="S32" s="43"/>
      <c r="T32" s="43"/>
      <c r="U32" s="43"/>
      <c r="V32" s="43"/>
      <c r="W32" s="43"/>
      <c r="X32" s="43"/>
      <c r="Y32" s="43"/>
      <c r="Z32" s="43"/>
      <c r="AA32" s="43"/>
      <c r="AB32" s="43"/>
      <c r="AC32" s="43"/>
      <c r="AD32" s="43"/>
      <c r="AE32" s="43"/>
      <c r="AF32" s="43"/>
      <c r="AG32" s="43"/>
      <c r="AH32" s="43"/>
      <c r="AI32" s="43"/>
      <c r="AJ32" s="43"/>
      <c r="AK32" s="43"/>
      <c r="AL32" s="43"/>
      <c r="AM32" s="43"/>
      <c r="AN32" s="43"/>
    </row>
    <row r="33" spans="2:40" s="29" customFormat="1" ht="21">
      <c r="B33" s="174"/>
      <c r="C33" s="176"/>
      <c r="F33" s="31" t="s">
        <v>2</v>
      </c>
      <c r="J33" s="34"/>
      <c r="K33" s="33"/>
      <c r="L33" s="33"/>
      <c r="M33" s="33"/>
      <c r="N33" s="33"/>
      <c r="O33" s="37"/>
      <c r="P33" s="37"/>
      <c r="Q33" s="37"/>
      <c r="R33" s="33"/>
      <c r="S33" s="33"/>
      <c r="T33" s="33"/>
      <c r="U33" s="33"/>
      <c r="V33" s="33"/>
      <c r="W33" s="33"/>
      <c r="X33" s="33"/>
      <c r="Y33" s="33"/>
      <c r="Z33" s="33"/>
      <c r="AA33" s="33"/>
      <c r="AB33" s="33"/>
      <c r="AC33" s="33"/>
      <c r="AD33" s="33"/>
      <c r="AE33" s="33"/>
      <c r="AF33" s="33"/>
      <c r="AG33" s="33"/>
      <c r="AH33" s="33"/>
      <c r="AI33" s="33"/>
      <c r="AJ33" s="33"/>
      <c r="AK33" s="33"/>
      <c r="AL33" s="33"/>
      <c r="AM33" s="33"/>
      <c r="AN33" s="33"/>
    </row>
    <row r="34" spans="2:40" s="29" customFormat="1" ht="21">
      <c r="B34" s="174"/>
      <c r="C34" s="176"/>
      <c r="D34" s="257" t="s">
        <v>7</v>
      </c>
      <c r="E34" s="257"/>
      <c r="F34" s="258"/>
      <c r="G34" s="259"/>
      <c r="H34" s="259"/>
      <c r="I34" s="259"/>
      <c r="J34" s="260"/>
      <c r="K34" s="32"/>
      <c r="L34" s="32"/>
      <c r="M34" s="32"/>
      <c r="N34" s="32"/>
      <c r="O34" s="38"/>
      <c r="P34" s="38"/>
      <c r="Q34" s="38"/>
      <c r="R34" s="32"/>
      <c r="S34" s="32"/>
      <c r="T34" s="32"/>
      <c r="U34" s="32"/>
      <c r="V34" s="32"/>
      <c r="W34" s="32"/>
      <c r="X34" s="32"/>
      <c r="Y34" s="32"/>
      <c r="Z34" s="32"/>
      <c r="AA34" s="32"/>
      <c r="AB34" s="32"/>
      <c r="AC34" s="32"/>
      <c r="AD34" s="32"/>
      <c r="AE34" s="33"/>
      <c r="AF34" s="33"/>
      <c r="AG34" s="33"/>
      <c r="AH34" s="33"/>
      <c r="AI34" s="33"/>
      <c r="AJ34" s="33"/>
      <c r="AK34" s="33"/>
      <c r="AL34" s="33"/>
      <c r="AM34" s="33"/>
      <c r="AN34" s="33"/>
    </row>
    <row r="35" spans="2:40" s="29" customFormat="1" ht="21">
      <c r="B35" s="174"/>
      <c r="C35" s="176"/>
      <c r="F35" s="31" t="s">
        <v>2</v>
      </c>
      <c r="J35" s="34"/>
      <c r="K35" s="33"/>
      <c r="L35" s="33"/>
      <c r="M35" s="33"/>
      <c r="N35" s="33"/>
      <c r="O35" s="37"/>
      <c r="P35" s="37"/>
      <c r="Q35" s="37"/>
      <c r="R35" s="33"/>
      <c r="S35" s="33"/>
      <c r="T35" s="33"/>
      <c r="U35" s="33"/>
      <c r="V35" s="33"/>
      <c r="W35" s="33"/>
      <c r="X35" s="33"/>
      <c r="Y35" s="33"/>
      <c r="Z35" s="33"/>
      <c r="AA35" s="33"/>
      <c r="AB35" s="33"/>
      <c r="AC35" s="33"/>
      <c r="AD35" s="33"/>
      <c r="AE35" s="33"/>
      <c r="AF35" s="33"/>
      <c r="AG35" s="33"/>
      <c r="AH35" s="33"/>
      <c r="AI35" s="33"/>
      <c r="AJ35" s="33"/>
      <c r="AK35" s="33"/>
      <c r="AL35" s="33"/>
      <c r="AM35" s="33"/>
      <c r="AN35" s="33"/>
    </row>
    <row r="36" spans="2:40" s="39" customFormat="1" ht="44.25" customHeight="1">
      <c r="B36" s="175"/>
      <c r="C36" s="177"/>
      <c r="D36" s="257" t="s">
        <v>8</v>
      </c>
      <c r="E36" s="257"/>
      <c r="F36" s="262"/>
      <c r="G36" s="263"/>
      <c r="H36" s="263"/>
      <c r="I36" s="263"/>
      <c r="J36" s="264"/>
      <c r="K36" s="40"/>
      <c r="L36" s="40"/>
      <c r="M36" s="40"/>
      <c r="N36" s="40"/>
      <c r="O36" s="41"/>
      <c r="P36" s="41"/>
      <c r="Q36" s="42"/>
      <c r="R36" s="43"/>
      <c r="S36" s="43"/>
      <c r="T36" s="43"/>
      <c r="U36" s="43"/>
      <c r="V36" s="43"/>
      <c r="W36" s="43"/>
      <c r="X36" s="43"/>
      <c r="Y36" s="43"/>
      <c r="Z36" s="43"/>
      <c r="AA36" s="43"/>
      <c r="AB36" s="43"/>
      <c r="AC36" s="43"/>
      <c r="AD36" s="43"/>
      <c r="AE36" s="43"/>
      <c r="AF36" s="43"/>
      <c r="AG36" s="43"/>
      <c r="AH36" s="43"/>
      <c r="AI36" s="43"/>
      <c r="AJ36" s="43"/>
      <c r="AK36" s="43"/>
      <c r="AL36" s="43"/>
      <c r="AM36" s="43"/>
      <c r="AN36" s="43"/>
    </row>
    <row r="37" spans="3:121" ht="21">
      <c r="C37" s="178"/>
      <c r="F37" s="31" t="s">
        <v>2</v>
      </c>
      <c r="H37" s="22"/>
      <c r="I37" s="44"/>
      <c r="J37" s="45" t="s">
        <v>9</v>
      </c>
      <c r="K37" s="46"/>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row>
    <row r="38" spans="3:121" ht="15">
      <c r="C38" s="178"/>
      <c r="H38" s="22"/>
      <c r="I38" s="44"/>
      <c r="J38" s="45"/>
      <c r="K38" s="46"/>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row>
    <row r="39" spans="8:121" ht="15">
      <c r="H39" s="22"/>
      <c r="I39" s="44"/>
      <c r="J39" s="45"/>
      <c r="K39" s="46"/>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row>
    <row r="40" spans="8:121" ht="15">
      <c r="H40" s="22"/>
      <c r="I40" s="44"/>
      <c r="J40" s="45"/>
      <c r="K40" s="46"/>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row>
    <row r="41" spans="8:121" ht="15">
      <c r="H41" s="22"/>
      <c r="I41" s="44"/>
      <c r="J41" s="45"/>
      <c r="K41" s="46"/>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row>
    <row r="42" spans="4:121" ht="15">
      <c r="D42" s="44"/>
      <c r="H42" s="22"/>
      <c r="I42" s="44"/>
      <c r="J42" s="45"/>
      <c r="K42" s="46"/>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row>
    <row r="43" spans="4:121" ht="15">
      <c r="D43" s="97" t="s">
        <v>9</v>
      </c>
      <c r="H43" s="22"/>
      <c r="I43" s="44"/>
      <c r="J43" s="45"/>
      <c r="K43" s="46"/>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row>
    <row r="44" spans="4:121" ht="15">
      <c r="D44" s="97" t="s">
        <v>10</v>
      </c>
      <c r="I44" s="46"/>
      <c r="J44" s="46"/>
      <c r="K44" s="46"/>
      <c r="L44" s="47"/>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row>
    <row r="45" spans="1:121" ht="15">
      <c r="A45" s="47"/>
      <c r="B45" s="47"/>
      <c r="C45" s="47"/>
      <c r="D45" s="97" t="s">
        <v>13</v>
      </c>
      <c r="E45" s="47"/>
      <c r="F45" s="47"/>
      <c r="G45" s="47"/>
      <c r="H45" s="47"/>
      <c r="I45" s="47"/>
      <c r="J45" s="48"/>
      <c r="K45" s="47"/>
      <c r="L45" s="47"/>
      <c r="M45" s="47"/>
      <c r="N45" s="47"/>
      <c r="O45" s="47"/>
      <c r="P45" s="47"/>
      <c r="Q45" s="47"/>
      <c r="R45" s="47"/>
      <c r="S45" s="47"/>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row>
    <row r="46" spans="4:121" ht="15">
      <c r="D46" s="97" t="s">
        <v>14</v>
      </c>
      <c r="J46" s="49"/>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row>
    <row r="47" spans="4:121" ht="15">
      <c r="D47" s="97" t="s">
        <v>11</v>
      </c>
      <c r="J47" s="49"/>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row>
    <row r="48" spans="4:121" ht="15">
      <c r="D48" s="97" t="s">
        <v>15</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row>
    <row r="49" spans="4:121" ht="15">
      <c r="D49" s="97" t="s">
        <v>16</v>
      </c>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row>
    <row r="50" spans="4:121" ht="15">
      <c r="D50" s="97" t="s">
        <v>12</v>
      </c>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row>
    <row r="51" spans="4:121" ht="15">
      <c r="D51" s="4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row>
    <row r="52" spans="20:121" ht="15">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row>
    <row r="53" spans="20:121" ht="15">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row>
    <row r="54" spans="12:121" ht="15">
      <c r="L54" s="47"/>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row>
    <row r="55" spans="1:121" ht="15">
      <c r="A55" s="47"/>
      <c r="B55" s="47"/>
      <c r="C55" s="47"/>
      <c r="D55" s="47"/>
      <c r="E55" s="47"/>
      <c r="F55" s="47"/>
      <c r="G55" s="47"/>
      <c r="H55" s="47"/>
      <c r="I55" s="47"/>
      <c r="J55" s="47"/>
      <c r="K55" s="47"/>
      <c r="L55" s="47"/>
      <c r="M55" s="47"/>
      <c r="N55" s="47"/>
      <c r="O55" s="47"/>
      <c r="P55" s="47"/>
      <c r="Q55" s="47"/>
      <c r="R55" s="47"/>
      <c r="S55" s="47"/>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row>
    <row r="56" spans="20:121" ht="15">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row>
    <row r="57" spans="20:121" ht="15">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row>
    <row r="58" spans="20:121" ht="15">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row>
    <row r="59" spans="20:121" ht="15">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row>
    <row r="60" spans="20:121" ht="15">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row>
    <row r="61" spans="20:121" ht="15">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row>
    <row r="62" spans="20:121" ht="15">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row>
    <row r="63" spans="20:121" ht="15">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row>
    <row r="64" spans="12:121" ht="15">
      <c r="L64" s="47"/>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row>
    <row r="65" spans="1:121" ht="15">
      <c r="A65" s="47"/>
      <c r="B65" s="47"/>
      <c r="C65" s="47"/>
      <c r="D65" s="47"/>
      <c r="E65" s="47"/>
      <c r="F65" s="47"/>
      <c r="G65" s="47"/>
      <c r="H65" s="47"/>
      <c r="I65" s="47"/>
      <c r="J65" s="47"/>
      <c r="K65" s="47"/>
      <c r="L65" s="47"/>
      <c r="M65" s="47"/>
      <c r="N65" s="47"/>
      <c r="O65" s="47"/>
      <c r="P65" s="47"/>
      <c r="Q65" s="47"/>
      <c r="R65" s="47"/>
      <c r="S65" s="47"/>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row>
    <row r="66" spans="20:121" ht="15">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row>
    <row r="67" spans="20:121" ht="15">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row>
    <row r="68" spans="20:121" ht="15">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row>
    <row r="69" spans="20:121" ht="15">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row>
    <row r="70" spans="20:121" ht="15">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row>
    <row r="71" spans="20:121" ht="15">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row>
    <row r="72" spans="20:121" ht="15">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row>
    <row r="73" spans="20:121" ht="15">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row>
    <row r="74" spans="20:121" ht="15">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row>
    <row r="75" spans="1:121" ht="15">
      <c r="A75" s="47"/>
      <c r="B75" s="47"/>
      <c r="C75" s="47"/>
      <c r="D75" s="47"/>
      <c r="E75" s="47"/>
      <c r="F75" s="47"/>
      <c r="G75" s="47"/>
      <c r="H75" s="47"/>
      <c r="I75" s="47"/>
      <c r="J75" s="47"/>
      <c r="K75" s="47"/>
      <c r="L75" s="47"/>
      <c r="M75" s="47"/>
      <c r="N75" s="47"/>
      <c r="O75" s="47"/>
      <c r="P75" s="47"/>
      <c r="Q75" s="47"/>
      <c r="R75" s="47"/>
      <c r="S75" s="47"/>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row>
    <row r="76" spans="20:121" ht="15">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row>
    <row r="77" spans="20:121" ht="15">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row>
    <row r="78" spans="20:121" ht="15">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row>
    <row r="79" spans="20:121" ht="15">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row>
    <row r="80" spans="20:121" ht="15">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row>
    <row r="81" spans="20:121" ht="15">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row>
    <row r="82" spans="20:121" ht="15">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row>
    <row r="83" spans="20:121" ht="15">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row>
    <row r="84" spans="20:121" ht="15">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row>
    <row r="85" spans="19:121" ht="15">
      <c r="S85" s="47"/>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row>
    <row r="86" spans="20:121" ht="15">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row>
    <row r="87" spans="20:121" ht="15">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row>
    <row r="88" spans="20:121" ht="15">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row>
    <row r="89" spans="20:121" ht="15">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row>
    <row r="90" spans="20:121" ht="15">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row>
    <row r="91" spans="20:121" ht="15">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row>
    <row r="92" spans="20:121" ht="15">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row>
    <row r="93" spans="20:121" ht="15">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row>
    <row r="94" spans="20:121" ht="15">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row>
    <row r="95" spans="20:121" ht="15">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row>
    <row r="96" spans="20:121" ht="15">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row>
    <row r="97" spans="20:121" ht="15">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row>
    <row r="98" spans="20:121" ht="15">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row>
    <row r="99" spans="20:121" ht="15">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row>
    <row r="100" spans="20:121" ht="15">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row>
    <row r="101" spans="20:121" ht="15">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row>
    <row r="102" spans="20:121" ht="15">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row>
    <row r="103" spans="20:121" ht="15">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row>
    <row r="104" spans="20:121" ht="15">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row>
    <row r="105" spans="20:121" ht="15">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row>
    <row r="106" spans="20:121" ht="15">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row>
    <row r="107" spans="20:121" ht="15">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row>
    <row r="108" spans="20:121" ht="15">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row>
    <row r="109" spans="20:121" ht="15">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row>
    <row r="110" spans="20:121" ht="15">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row>
    <row r="111" spans="20:121" ht="15">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row>
    <row r="112" spans="20:121" ht="15">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row>
    <row r="113" spans="20:121" ht="15">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row>
    <row r="114" spans="20:121" ht="15">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row>
    <row r="115" spans="20:121" ht="15">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row>
    <row r="116" spans="20:121" ht="15">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row>
    <row r="117" spans="20:121" ht="15">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row>
    <row r="118" spans="20:121" ht="15">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row>
    <row r="119" spans="20:121" ht="15">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row>
    <row r="120" spans="20:121" ht="15">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row>
    <row r="121" spans="20:121" ht="15">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row>
    <row r="122" spans="20:121" ht="15">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row>
    <row r="123" spans="20:121" ht="15">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row>
    <row r="124" spans="20:121" ht="15">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row>
    <row r="125" spans="20:121" ht="15">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row>
    <row r="126" spans="20:121" ht="15">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row>
    <row r="127" spans="20:121" ht="15">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row>
    <row r="128" spans="20:121" ht="15">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row>
    <row r="129" spans="20:121" ht="15">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row>
    <row r="130" spans="20:121" ht="15">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row>
    <row r="131" spans="20:121" ht="15">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row>
    <row r="132" spans="20:121" ht="15">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row>
    <row r="133" spans="20:121" ht="15">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row>
    <row r="134" spans="20:121" ht="15">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row>
    <row r="135" spans="20:121" ht="15">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row>
    <row r="136" spans="20:121" ht="15">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row>
    <row r="137" spans="20:121" ht="15">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row>
    <row r="138" spans="20:121" ht="15">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row>
    <row r="139" spans="20:121" ht="15">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row>
    <row r="140" spans="20:121" ht="15">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row>
    <row r="141" spans="20:121" ht="15">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row>
    <row r="142" spans="20:121" ht="15">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row>
    <row r="143" spans="20:121" ht="15">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row>
    <row r="144" spans="20:121" ht="15">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row>
    <row r="145" spans="20:121" ht="15">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row>
    <row r="146" spans="20:121" ht="15">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row>
    <row r="147" spans="20:121" ht="15">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row>
    <row r="148" spans="20:121" ht="15">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row>
    <row r="149" spans="20:121" ht="15">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row>
    <row r="150" spans="20:121" ht="15">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row>
    <row r="151" spans="20:121" ht="15">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row>
    <row r="152" spans="20:121" ht="15">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row>
    <row r="153" spans="20:121" ht="15">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row>
    <row r="154" spans="20:121" ht="15">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row>
    <row r="155" spans="20:121" ht="15">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row>
    <row r="156" spans="20:121" ht="15">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row>
    <row r="157" spans="20:121" ht="15">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row>
    <row r="158" spans="20:121" ht="15">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row>
    <row r="159" spans="20:121" ht="15">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row>
    <row r="160" spans="20:121" ht="15">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row>
    <row r="161" spans="20:121" ht="15">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row>
    <row r="162" spans="20:121" ht="15">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row>
    <row r="163" spans="20:121" ht="15">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row>
    <row r="164" spans="20:121" ht="15">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row>
    <row r="165" spans="20:121" ht="15">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row>
    <row r="166" spans="20:121" ht="15">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row>
    <row r="167" spans="20:121" ht="15">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row>
    <row r="168" spans="20:121" ht="15">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row>
    <row r="169" spans="20:121" ht="15">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row>
    <row r="170" spans="20:121" ht="15">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row>
    <row r="171" spans="20:121" ht="15">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row>
    <row r="172" spans="20:121" ht="15">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row>
    <row r="173" spans="20:121" ht="15">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row>
    <row r="174" spans="20:121" ht="15">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row>
    <row r="175" spans="20:121" ht="15">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row>
    <row r="176" spans="20:121" ht="15">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row>
    <row r="177" spans="20:121" ht="15">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row>
    <row r="178" spans="20:121" ht="15">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row>
    <row r="179" spans="20:121" ht="15">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row>
    <row r="180" spans="20:121" ht="15">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row>
    <row r="181" spans="20:121" ht="15">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row>
    <row r="182" spans="20:121" ht="15">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row>
    <row r="183" spans="20:121" ht="15">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row>
    <row r="184" spans="20:121" ht="15">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row>
    <row r="185" spans="20:121" ht="15">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row>
    <row r="186" spans="20:121" ht="15">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row>
    <row r="187" spans="20:121" ht="15">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row>
    <row r="188" spans="20:121" ht="15">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row>
    <row r="189" spans="20:121" ht="15">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row>
    <row r="190" spans="20:121" ht="15">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row>
    <row r="191" spans="20:121" ht="15">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row>
    <row r="192" spans="20:121" ht="15">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row>
    <row r="193" spans="20:121" ht="15">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row>
    <row r="194" spans="20:121" ht="15">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row>
    <row r="195" spans="20:121" ht="15">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row>
    <row r="196" spans="20:121" ht="15">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row>
    <row r="197" spans="20:121" ht="15">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row>
    <row r="198" spans="20:121" ht="15">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row>
    <row r="199" spans="20:121" ht="15">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row>
    <row r="200" spans="20:121" ht="15">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row>
    <row r="201" spans="20:121" ht="15">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row>
    <row r="202" spans="20:121" ht="15">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row>
    <row r="203" spans="20:121" ht="15">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row>
    <row r="204" spans="20:121" ht="15">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row>
    <row r="205" spans="20:121" ht="15">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row>
    <row r="206" spans="20:121" ht="15">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row>
    <row r="207" spans="20:121" ht="15">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row>
    <row r="208" spans="20:121" ht="15">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row>
    <row r="209" spans="20:121" ht="15">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row>
    <row r="210" spans="20:121" ht="15">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row>
    <row r="211" spans="20:121" ht="15">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row>
    <row r="212" spans="20:121" ht="15">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row>
    <row r="213" spans="20:121" ht="15">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row>
    <row r="214" spans="20:121" ht="15">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row>
    <row r="215" spans="20:121" ht="15">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row>
    <row r="216" spans="20:121" ht="15">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row>
    <row r="217" spans="20:121" ht="15">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row>
    <row r="218" spans="20:121" ht="15">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row>
    <row r="219" spans="20:121" ht="15">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row>
    <row r="220" spans="20:121" ht="15">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row>
    <row r="221" spans="20:121" ht="15">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row>
    <row r="222" spans="20:121" ht="15">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row>
    <row r="223" spans="20:121" ht="15">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row>
    <row r="224" spans="20:121" ht="15">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row>
    <row r="225" spans="20:121" ht="15">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row>
    <row r="226" spans="20:121" ht="15">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row>
    <row r="227" spans="20:121" ht="15">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row>
    <row r="228" spans="20:121" ht="15">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row>
    <row r="229" spans="20:121" ht="15">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row>
    <row r="230" spans="20:121" ht="15">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row>
    <row r="231" spans="20:121" ht="15">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row>
    <row r="232" spans="20:121" ht="15">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row>
    <row r="233" spans="20:121" ht="15">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row>
    <row r="234" spans="20:121" ht="15">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row>
    <row r="235" spans="20:121" ht="15">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row>
    <row r="236" spans="20:121" ht="15">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row>
    <row r="237" spans="20:121" ht="15">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row>
    <row r="238" spans="20:121" ht="15">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row>
    <row r="239" spans="20:121" ht="15">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row>
    <row r="240" spans="20:121" ht="15">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row>
    <row r="241" spans="20:121" ht="15">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row>
    <row r="242" spans="20:121" ht="15">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row>
    <row r="243" spans="20:121" ht="15">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row>
    <row r="244" spans="20:121" ht="15">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row>
    <row r="245" spans="20:121" ht="15">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c r="DP245" s="24"/>
      <c r="DQ245" s="24"/>
    </row>
    <row r="246" spans="20:121" ht="15">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row>
    <row r="247" spans="20:121" ht="15">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row>
    <row r="248" spans="20:121" ht="15">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row>
    <row r="249" spans="20:121" ht="15">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row>
    <row r="250" spans="20:121" ht="15">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row>
    <row r="251" spans="20:121" ht="15">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row>
    <row r="252" spans="20:121" ht="15">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row>
    <row r="253" spans="20:121" ht="15">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row>
    <row r="254" spans="20:121" ht="15">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row>
    <row r="255" spans="20:121" ht="15">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c r="DP255" s="24"/>
      <c r="DQ255" s="24"/>
    </row>
    <row r="256" spans="20:121" ht="15">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row>
    <row r="257" spans="20:121" ht="15">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c r="DP257" s="24"/>
      <c r="DQ257" s="24"/>
    </row>
    <row r="258" spans="20:121" ht="15">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row>
    <row r="259" spans="20:121" ht="15">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row>
    <row r="260" spans="20:121" ht="15">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row>
    <row r="261" spans="20:121" ht="15">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row>
    <row r="262" spans="20:121" ht="15">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c r="DP262" s="24"/>
      <c r="DQ262" s="24"/>
    </row>
    <row r="263" spans="20:121" ht="15">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row>
    <row r="264" spans="20:121" ht="15">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row>
    <row r="265" spans="20:121" ht="15">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row>
    <row r="266" spans="20:121" ht="15">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row>
    <row r="267" spans="20:121" ht="15">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row>
    <row r="268" spans="20:121" ht="15">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row>
    <row r="269" spans="20:121" ht="15">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row>
    <row r="270" spans="20:121" ht="15">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row>
    <row r="271" spans="20:121" ht="15">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row>
    <row r="272" spans="20:121" ht="15">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row>
    <row r="273" spans="20:121" ht="15">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row>
    <row r="274" spans="20:121" ht="15">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row>
    <row r="275" spans="20:121" ht="15">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row>
    <row r="276" spans="20:121" ht="15">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row>
    <row r="277" spans="20:121" ht="15">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c r="DP277" s="24"/>
      <c r="DQ277" s="24"/>
    </row>
    <row r="278" spans="20:121" ht="15">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c r="DP278" s="24"/>
      <c r="DQ278" s="24"/>
    </row>
    <row r="279" spans="20:121" ht="15">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row>
    <row r="280" spans="20:121" ht="15">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row>
    <row r="281" spans="20:121" ht="15">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row>
    <row r="282" spans="20:121" ht="15">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c r="DP282" s="24"/>
      <c r="DQ282" s="24"/>
    </row>
    <row r="283" spans="20:121" ht="15">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row>
    <row r="284" spans="20:121" ht="15">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row>
    <row r="285" spans="20:121" ht="15">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row>
    <row r="286" spans="20:121" ht="15">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row>
    <row r="287" spans="20:121" ht="15">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row>
    <row r="288" spans="20:121" ht="15">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row>
    <row r="289" spans="20:121" ht="15">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row>
    <row r="290" spans="20:121" ht="15">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row>
    <row r="291" spans="20:121" ht="15">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row>
    <row r="292" spans="20:121" ht="15">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row>
    <row r="293" spans="20:121" ht="15">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row>
    <row r="294" spans="20:121" ht="15">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row>
    <row r="295" spans="20:121" ht="15">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row>
    <row r="296" spans="20:121" ht="15">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row>
    <row r="297" spans="20:121" ht="15">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row>
    <row r="298" spans="20:121" ht="15">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row>
    <row r="299" spans="20:121" ht="15">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row>
    <row r="300" spans="20:121" ht="15">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row>
    <row r="301" spans="20:121" ht="15">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row>
    <row r="302" spans="20:121" ht="15">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row>
    <row r="303" spans="20:121" ht="15">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row>
    <row r="304" spans="20:121" ht="15">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row>
    <row r="305" spans="20:121" ht="15">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row>
    <row r="306" spans="20:121" ht="15">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row>
    <row r="307" spans="20:121" ht="15">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row>
    <row r="308" spans="20:121" ht="15">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row>
    <row r="309" spans="20:121" ht="15">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row>
    <row r="310" spans="20:121" ht="15">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row>
    <row r="311" spans="20:121" ht="15">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row>
    <row r="312" spans="20:121" ht="15">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row>
    <row r="313" spans="20:121" ht="15">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row>
    <row r="314" spans="20:121" ht="15">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row>
    <row r="315" spans="20:121" ht="15">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row>
    <row r="316" spans="20:121" ht="15">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row>
    <row r="317" spans="20:121" ht="15">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row>
    <row r="318" spans="20:121" ht="15">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row>
    <row r="319" spans="20:121" ht="15">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row>
    <row r="320" spans="20:121" ht="15">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row>
    <row r="321" spans="20:121" ht="15">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row>
    <row r="322" spans="20:121" ht="15">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row>
    <row r="323" spans="20:121" ht="15">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row>
    <row r="324" spans="20:121" ht="15">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row>
    <row r="325" spans="20:121" ht="15">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row>
    <row r="326" spans="20:121" ht="15">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row>
    <row r="327" spans="20:121" ht="15">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row>
    <row r="328" spans="20:121" ht="15">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row>
    <row r="329" spans="20:121" ht="15">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row>
    <row r="330" spans="20:121" ht="15">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row>
    <row r="331" spans="20:121" ht="15">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row>
    <row r="332" spans="20:121" ht="15">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row>
    <row r="333" spans="20:121" ht="15">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row>
    <row r="334" spans="20:121" ht="15">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row>
    <row r="335" spans="20:121" ht="15">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row>
    <row r="336" spans="20:121" ht="15">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row>
    <row r="337" spans="20:121" ht="15">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row>
    <row r="338" spans="20:121" ht="15">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row>
    <row r="339" spans="20:121" ht="15">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row>
    <row r="340" spans="20:121" ht="15">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row>
    <row r="341" spans="20:121" ht="15">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row>
    <row r="342" spans="20:121" ht="15">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row>
    <row r="343" spans="20:121" ht="15">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row>
    <row r="344" spans="20:121" ht="15">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row>
    <row r="345" spans="20:121" ht="15">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row>
    <row r="346" spans="20:121" ht="15">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row>
    <row r="347" spans="20:121" ht="15">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row>
    <row r="348" spans="20:121" ht="15">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row>
    <row r="349" spans="20:121" ht="15">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row>
    <row r="350" spans="20:121" ht="15">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row>
    <row r="351" spans="20:121" ht="15">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row>
    <row r="352" spans="20:121" ht="15">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row>
    <row r="353" spans="20:121" ht="15">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row>
    <row r="354" spans="20:121" ht="15">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row>
    <row r="355" spans="20:121" ht="15">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row>
    <row r="356" spans="20:121" ht="15">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row>
    <row r="357" spans="20:121" ht="15">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row>
    <row r="358" spans="20:121" ht="15">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row>
    <row r="359" spans="20:121" ht="15">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row>
    <row r="360" spans="20:121" ht="15">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row>
    <row r="361" spans="20:121" ht="15">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c r="DP361" s="24"/>
      <c r="DQ361" s="24"/>
    </row>
    <row r="362" spans="20:121" ht="15">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c r="DN362" s="24"/>
      <c r="DO362" s="24"/>
      <c r="DP362" s="24"/>
      <c r="DQ362" s="24"/>
    </row>
    <row r="363" spans="20:121" ht="15">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c r="DN363" s="24"/>
      <c r="DO363" s="24"/>
      <c r="DP363" s="24"/>
      <c r="DQ363" s="24"/>
    </row>
    <row r="364" spans="20:121" ht="15">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c r="DN364" s="24"/>
      <c r="DO364" s="24"/>
      <c r="DP364" s="24"/>
      <c r="DQ364" s="24"/>
    </row>
    <row r="365" spans="20:121" ht="15">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row>
    <row r="366" spans="20:121" ht="15">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row>
    <row r="367" spans="20:121" ht="15">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c r="DP367" s="24"/>
      <c r="DQ367" s="24"/>
    </row>
    <row r="368" spans="20:121" ht="15">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c r="DP368" s="24"/>
      <c r="DQ368" s="24"/>
    </row>
    <row r="369" spans="20:121" ht="15">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c r="DP369" s="24"/>
      <c r="DQ369" s="24"/>
    </row>
    <row r="370" spans="20:121" ht="15">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c r="DL370" s="24"/>
      <c r="DM370" s="24"/>
      <c r="DN370" s="24"/>
      <c r="DO370" s="24"/>
      <c r="DP370" s="24"/>
      <c r="DQ370" s="24"/>
    </row>
    <row r="371" spans="20:121" ht="15">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c r="DL371" s="24"/>
      <c r="DM371" s="24"/>
      <c r="DN371" s="24"/>
      <c r="DO371" s="24"/>
      <c r="DP371" s="24"/>
      <c r="DQ371" s="24"/>
    </row>
    <row r="372" spans="20:121" ht="15">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c r="DN372" s="24"/>
      <c r="DO372" s="24"/>
      <c r="DP372" s="24"/>
      <c r="DQ372" s="24"/>
    </row>
    <row r="373" spans="20:121" ht="15">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c r="DN373" s="24"/>
      <c r="DO373" s="24"/>
      <c r="DP373" s="24"/>
      <c r="DQ373" s="24"/>
    </row>
    <row r="374" spans="20:121" ht="15">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c r="DP374" s="24"/>
      <c r="DQ374" s="24"/>
    </row>
    <row r="375" spans="20:121" ht="15">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c r="DN375" s="24"/>
      <c r="DO375" s="24"/>
      <c r="DP375" s="24"/>
      <c r="DQ375" s="24"/>
    </row>
    <row r="376" spans="20:121" ht="15">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c r="DN376" s="24"/>
      <c r="DO376" s="24"/>
      <c r="DP376" s="24"/>
      <c r="DQ376" s="24"/>
    </row>
    <row r="377" spans="20:121" ht="15">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c r="DN377" s="24"/>
      <c r="DO377" s="24"/>
      <c r="DP377" s="24"/>
      <c r="DQ377" s="24"/>
    </row>
    <row r="378" spans="20:121" ht="15">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c r="DP378" s="24"/>
      <c r="DQ378" s="24"/>
    </row>
    <row r="379" spans="20:121" ht="15">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c r="DN379" s="24"/>
      <c r="DO379" s="24"/>
      <c r="DP379" s="24"/>
      <c r="DQ379" s="24"/>
    </row>
    <row r="380" spans="20:121" ht="15">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c r="DP380" s="24"/>
      <c r="DQ380" s="24"/>
    </row>
    <row r="381" spans="20:121" ht="15">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c r="DN381" s="24"/>
      <c r="DO381" s="24"/>
      <c r="DP381" s="24"/>
      <c r="DQ381" s="24"/>
    </row>
    <row r="382" spans="20:121" ht="15">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c r="DL382" s="24"/>
      <c r="DM382" s="24"/>
      <c r="DN382" s="24"/>
      <c r="DO382" s="24"/>
      <c r="DP382" s="24"/>
      <c r="DQ382" s="24"/>
    </row>
    <row r="383" spans="20:121" ht="15">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c r="DN383" s="24"/>
      <c r="DO383" s="24"/>
      <c r="DP383" s="24"/>
      <c r="DQ383" s="24"/>
    </row>
    <row r="384" spans="20:121" ht="15">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c r="DL384" s="24"/>
      <c r="DM384" s="24"/>
      <c r="DN384" s="24"/>
      <c r="DO384" s="24"/>
      <c r="DP384" s="24"/>
      <c r="DQ384" s="24"/>
    </row>
    <row r="385" spans="20:121" ht="15">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c r="DP385" s="24"/>
      <c r="DQ385" s="24"/>
    </row>
    <row r="386" spans="20:121" ht="15">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c r="DP386" s="24"/>
      <c r="DQ386" s="24"/>
    </row>
    <row r="387" spans="20:121" ht="15">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row>
    <row r="388" spans="20:121" ht="15">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c r="DN388" s="24"/>
      <c r="DO388" s="24"/>
      <c r="DP388" s="24"/>
      <c r="DQ388" s="24"/>
    </row>
    <row r="389" spans="20:121" ht="15">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c r="DL389" s="24"/>
      <c r="DM389" s="24"/>
      <c r="DN389" s="24"/>
      <c r="DO389" s="24"/>
      <c r="DP389" s="24"/>
      <c r="DQ389" s="24"/>
    </row>
    <row r="390" spans="20:121" ht="15">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c r="DL390" s="24"/>
      <c r="DM390" s="24"/>
      <c r="DN390" s="24"/>
      <c r="DO390" s="24"/>
      <c r="DP390" s="24"/>
      <c r="DQ390" s="24"/>
    </row>
    <row r="391" spans="20:121" ht="15">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c r="DN391" s="24"/>
      <c r="DO391" s="24"/>
      <c r="DP391" s="24"/>
      <c r="DQ391" s="24"/>
    </row>
    <row r="392" spans="20:121" ht="15">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c r="DP392" s="24"/>
      <c r="DQ392" s="24"/>
    </row>
    <row r="393" spans="20:121" ht="15">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c r="DN393" s="24"/>
      <c r="DO393" s="24"/>
      <c r="DP393" s="24"/>
      <c r="DQ393" s="24"/>
    </row>
    <row r="394" spans="20:121" ht="15">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c r="DL394" s="24"/>
      <c r="DM394" s="24"/>
      <c r="DN394" s="24"/>
      <c r="DO394" s="24"/>
      <c r="DP394" s="24"/>
      <c r="DQ394" s="24"/>
    </row>
    <row r="395" spans="20:121" ht="15">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c r="DP395" s="24"/>
      <c r="DQ395" s="24"/>
    </row>
    <row r="396" spans="20:121" ht="15">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c r="DN396" s="24"/>
      <c r="DO396" s="24"/>
      <c r="DP396" s="24"/>
      <c r="DQ396" s="24"/>
    </row>
    <row r="397" spans="20:121" ht="15">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c r="DP397" s="24"/>
      <c r="DQ397" s="24"/>
    </row>
    <row r="398" spans="20:121" ht="15">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c r="DN398" s="24"/>
      <c r="DO398" s="24"/>
      <c r="DP398" s="24"/>
      <c r="DQ398" s="24"/>
    </row>
    <row r="399" spans="20:121" ht="15">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c r="DN399" s="24"/>
      <c r="DO399" s="24"/>
      <c r="DP399" s="24"/>
      <c r="DQ399" s="24"/>
    </row>
    <row r="400" spans="20:121" ht="15">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row>
    <row r="401" spans="20:121" ht="15">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c r="DP401" s="24"/>
      <c r="DQ401" s="24"/>
    </row>
    <row r="402" spans="20:121" ht="15">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row>
    <row r="403" spans="20:121" ht="15">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c r="DP403" s="24"/>
      <c r="DQ403" s="24"/>
    </row>
    <row r="404" spans="20:121" ht="15">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c r="DP404" s="24"/>
      <c r="DQ404" s="24"/>
    </row>
    <row r="405" spans="20:121" ht="15">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row>
    <row r="406" spans="20:121" ht="15">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row>
    <row r="407" spans="20:121" ht="15">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c r="DL407" s="24"/>
      <c r="DM407" s="24"/>
      <c r="DN407" s="24"/>
      <c r="DO407" s="24"/>
      <c r="DP407" s="24"/>
      <c r="DQ407" s="24"/>
    </row>
    <row r="408" spans="20:121" ht="15">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c r="DL408" s="24"/>
      <c r="DM408" s="24"/>
      <c r="DN408" s="24"/>
      <c r="DO408" s="24"/>
      <c r="DP408" s="24"/>
      <c r="DQ408" s="24"/>
    </row>
    <row r="409" spans="20:121" ht="15">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row>
    <row r="410" spans="20:121" ht="15">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c r="DL410" s="24"/>
      <c r="DM410" s="24"/>
      <c r="DN410" s="24"/>
      <c r="DO410" s="24"/>
      <c r="DP410" s="24"/>
      <c r="DQ410" s="24"/>
    </row>
    <row r="411" spans="20:121" ht="15">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c r="DP411" s="24"/>
      <c r="DQ411" s="24"/>
    </row>
    <row r="412" spans="20:121" ht="15">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row>
    <row r="413" spans="20:121" ht="15">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c r="DL413" s="24"/>
      <c r="DM413" s="24"/>
      <c r="DN413" s="24"/>
      <c r="DO413" s="24"/>
      <c r="DP413" s="24"/>
      <c r="DQ413" s="24"/>
    </row>
    <row r="414" spans="20:121" ht="15">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c r="DL414" s="24"/>
      <c r="DM414" s="24"/>
      <c r="DN414" s="24"/>
      <c r="DO414" s="24"/>
      <c r="DP414" s="24"/>
      <c r="DQ414" s="24"/>
    </row>
    <row r="415" spans="20:121" ht="15">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c r="DN415" s="24"/>
      <c r="DO415" s="24"/>
      <c r="DP415" s="24"/>
      <c r="DQ415" s="24"/>
    </row>
    <row r="416" spans="20:121" ht="15">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c r="DP416" s="24"/>
      <c r="DQ416" s="24"/>
    </row>
    <row r="417" spans="20:121" ht="15">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c r="DL417" s="24"/>
      <c r="DM417" s="24"/>
      <c r="DN417" s="24"/>
      <c r="DO417" s="24"/>
      <c r="DP417" s="24"/>
      <c r="DQ417" s="24"/>
    </row>
    <row r="418" spans="20:121" ht="15">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c r="DL418" s="24"/>
      <c r="DM418" s="24"/>
      <c r="DN418" s="24"/>
      <c r="DO418" s="24"/>
      <c r="DP418" s="24"/>
      <c r="DQ418" s="24"/>
    </row>
    <row r="419" spans="20:121" ht="15">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c r="DL419" s="24"/>
      <c r="DM419" s="24"/>
      <c r="DN419" s="24"/>
      <c r="DO419" s="24"/>
      <c r="DP419" s="24"/>
      <c r="DQ419" s="24"/>
    </row>
    <row r="420" spans="20:121" ht="15">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c r="DP420" s="24"/>
      <c r="DQ420" s="24"/>
    </row>
    <row r="421" spans="20:121" ht="15">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c r="DP421" s="24"/>
      <c r="DQ421" s="24"/>
    </row>
    <row r="422" spans="20:121" ht="15">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c r="DN422" s="24"/>
      <c r="DO422" s="24"/>
      <c r="DP422" s="24"/>
      <c r="DQ422" s="24"/>
    </row>
    <row r="423" spans="20:121" ht="15">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c r="DN423" s="24"/>
      <c r="DO423" s="24"/>
      <c r="DP423" s="24"/>
      <c r="DQ423" s="24"/>
    </row>
    <row r="424" spans="20:121" ht="15">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c r="DN424" s="24"/>
      <c r="DO424" s="24"/>
      <c r="DP424" s="24"/>
      <c r="DQ424" s="24"/>
    </row>
    <row r="425" spans="20:121" ht="15">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c r="DN425" s="24"/>
      <c r="DO425" s="24"/>
      <c r="DP425" s="24"/>
      <c r="DQ425" s="24"/>
    </row>
    <row r="426" spans="20:121" ht="15">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c r="DP426" s="24"/>
      <c r="DQ426" s="24"/>
    </row>
    <row r="427" spans="20:121" ht="15">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c r="DP427" s="24"/>
      <c r="DQ427" s="24"/>
    </row>
    <row r="428" spans="20:121" ht="15">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c r="DP428" s="24"/>
      <c r="DQ428" s="24"/>
    </row>
    <row r="429" spans="20:121" ht="15">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row>
    <row r="430" spans="20:121" ht="15">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c r="DP430" s="24"/>
      <c r="DQ430" s="24"/>
    </row>
    <row r="431" spans="20:121" ht="15">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c r="DN431" s="24"/>
      <c r="DO431" s="24"/>
      <c r="DP431" s="24"/>
      <c r="DQ431" s="24"/>
    </row>
    <row r="432" spans="20:121" ht="15">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c r="DN432" s="24"/>
      <c r="DO432" s="24"/>
      <c r="DP432" s="24"/>
      <c r="DQ432" s="24"/>
    </row>
    <row r="433" spans="20:121" ht="15">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c r="DP433" s="24"/>
      <c r="DQ433" s="24"/>
    </row>
    <row r="434" spans="20:121" ht="15">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c r="DP434" s="24"/>
      <c r="DQ434" s="24"/>
    </row>
    <row r="435" spans="20:121" ht="15">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c r="DP435" s="24"/>
      <c r="DQ435" s="24"/>
    </row>
    <row r="436" spans="20:121" ht="15">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c r="DP436" s="24"/>
      <c r="DQ436" s="24"/>
    </row>
    <row r="437" spans="20:121" ht="15">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c r="DN437" s="24"/>
      <c r="DO437" s="24"/>
      <c r="DP437" s="24"/>
      <c r="DQ437" s="24"/>
    </row>
    <row r="438" spans="20:121" ht="15">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c r="DL438" s="24"/>
      <c r="DM438" s="24"/>
      <c r="DN438" s="24"/>
      <c r="DO438" s="24"/>
      <c r="DP438" s="24"/>
      <c r="DQ438" s="24"/>
    </row>
    <row r="439" spans="20:121" ht="15">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c r="DN439" s="24"/>
      <c r="DO439" s="24"/>
      <c r="DP439" s="24"/>
      <c r="DQ439" s="24"/>
    </row>
    <row r="440" spans="20:121" ht="15">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c r="DN440" s="24"/>
      <c r="DO440" s="24"/>
      <c r="DP440" s="24"/>
      <c r="DQ440" s="24"/>
    </row>
    <row r="441" spans="20:121" ht="15">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c r="DP441" s="24"/>
      <c r="DQ441" s="24"/>
    </row>
    <row r="442" spans="20:121" ht="15">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c r="DL442" s="24"/>
      <c r="DM442" s="24"/>
      <c r="DN442" s="24"/>
      <c r="DO442" s="24"/>
      <c r="DP442" s="24"/>
      <c r="DQ442" s="24"/>
    </row>
    <row r="443" spans="20:121" ht="15">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c r="DL443" s="24"/>
      <c r="DM443" s="24"/>
      <c r="DN443" s="24"/>
      <c r="DO443" s="24"/>
      <c r="DP443" s="24"/>
      <c r="DQ443" s="24"/>
    </row>
    <row r="444" spans="20:121" ht="15">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c r="DN444" s="24"/>
      <c r="DO444" s="24"/>
      <c r="DP444" s="24"/>
      <c r="DQ444" s="24"/>
    </row>
    <row r="445" spans="20:121" ht="15">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c r="DP445" s="24"/>
      <c r="DQ445" s="24"/>
    </row>
    <row r="446" spans="20:121" ht="15">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c r="DP446" s="24"/>
      <c r="DQ446" s="24"/>
    </row>
    <row r="447" spans="20:121" ht="15">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c r="DN447" s="24"/>
      <c r="DO447" s="24"/>
      <c r="DP447" s="24"/>
      <c r="DQ447" s="24"/>
    </row>
    <row r="448" spans="20:121" ht="15">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c r="DL448" s="24"/>
      <c r="DM448" s="24"/>
      <c r="DN448" s="24"/>
      <c r="DO448" s="24"/>
      <c r="DP448" s="24"/>
      <c r="DQ448" s="24"/>
    </row>
    <row r="449" spans="20:121" ht="15">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c r="DN449" s="24"/>
      <c r="DO449" s="24"/>
      <c r="DP449" s="24"/>
      <c r="DQ449" s="24"/>
    </row>
    <row r="450" spans="20:121" ht="15">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c r="DL450" s="24"/>
      <c r="DM450" s="24"/>
      <c r="DN450" s="24"/>
      <c r="DO450" s="24"/>
      <c r="DP450" s="24"/>
      <c r="DQ450" s="24"/>
    </row>
    <row r="451" spans="20:121" ht="15">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c r="DN451" s="24"/>
      <c r="DO451" s="24"/>
      <c r="DP451" s="24"/>
      <c r="DQ451" s="24"/>
    </row>
    <row r="452" spans="20:121" ht="15">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c r="DL452" s="24"/>
      <c r="DM452" s="24"/>
      <c r="DN452" s="24"/>
      <c r="DO452" s="24"/>
      <c r="DP452" s="24"/>
      <c r="DQ452" s="24"/>
    </row>
    <row r="453" spans="20:121" ht="15">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c r="DL453" s="24"/>
      <c r="DM453" s="24"/>
      <c r="DN453" s="24"/>
      <c r="DO453" s="24"/>
      <c r="DP453" s="24"/>
      <c r="DQ453" s="24"/>
    </row>
    <row r="454" spans="20:121" ht="15">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c r="DL454" s="24"/>
      <c r="DM454" s="24"/>
      <c r="DN454" s="24"/>
      <c r="DO454" s="24"/>
      <c r="DP454" s="24"/>
      <c r="DQ454" s="24"/>
    </row>
    <row r="455" spans="20:121" ht="15">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c r="DK455" s="24"/>
      <c r="DL455" s="24"/>
      <c r="DM455" s="24"/>
      <c r="DN455" s="24"/>
      <c r="DO455" s="24"/>
      <c r="DP455" s="24"/>
      <c r="DQ455" s="24"/>
    </row>
    <row r="456" spans="20:121" ht="15">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c r="DN456" s="24"/>
      <c r="DO456" s="24"/>
      <c r="DP456" s="24"/>
      <c r="DQ456" s="24"/>
    </row>
    <row r="457" spans="20:121" ht="15">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c r="DN457" s="24"/>
      <c r="DO457" s="24"/>
      <c r="DP457" s="24"/>
      <c r="DQ457" s="24"/>
    </row>
    <row r="458" spans="20:121" ht="15">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c r="DN458" s="24"/>
      <c r="DO458" s="24"/>
      <c r="DP458" s="24"/>
      <c r="DQ458" s="24"/>
    </row>
    <row r="459" spans="20:121" ht="15">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c r="DN459" s="24"/>
      <c r="DO459" s="24"/>
      <c r="DP459" s="24"/>
      <c r="DQ459" s="24"/>
    </row>
    <row r="460" spans="20:121" ht="15">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c r="DL460" s="24"/>
      <c r="DM460" s="24"/>
      <c r="DN460" s="24"/>
      <c r="DO460" s="24"/>
      <c r="DP460" s="24"/>
      <c r="DQ460" s="24"/>
    </row>
    <row r="461" spans="20:121" ht="15">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c r="DK461" s="24"/>
      <c r="DL461" s="24"/>
      <c r="DM461" s="24"/>
      <c r="DN461" s="24"/>
      <c r="DO461" s="24"/>
      <c r="DP461" s="24"/>
      <c r="DQ461" s="24"/>
    </row>
    <row r="462" spans="20:121" ht="15">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c r="DK462" s="24"/>
      <c r="DL462" s="24"/>
      <c r="DM462" s="24"/>
      <c r="DN462" s="24"/>
      <c r="DO462" s="24"/>
      <c r="DP462" s="24"/>
      <c r="DQ462" s="24"/>
    </row>
    <row r="463" spans="20:121" ht="15">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c r="DN463" s="24"/>
      <c r="DO463" s="24"/>
      <c r="DP463" s="24"/>
      <c r="DQ463" s="24"/>
    </row>
    <row r="464" spans="20:121" ht="15">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c r="DN464" s="24"/>
      <c r="DO464" s="24"/>
      <c r="DP464" s="24"/>
      <c r="DQ464" s="24"/>
    </row>
    <row r="465" spans="20:121" ht="15">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c r="DN465" s="24"/>
      <c r="DO465" s="24"/>
      <c r="DP465" s="24"/>
      <c r="DQ465" s="24"/>
    </row>
    <row r="466" spans="20:121" ht="15">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c r="DN466" s="24"/>
      <c r="DO466" s="24"/>
      <c r="DP466" s="24"/>
      <c r="DQ466" s="24"/>
    </row>
    <row r="467" spans="20:121" ht="15">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24"/>
      <c r="DL467" s="24"/>
      <c r="DM467" s="24"/>
      <c r="DN467" s="24"/>
      <c r="DO467" s="24"/>
      <c r="DP467" s="24"/>
      <c r="DQ467" s="24"/>
    </row>
    <row r="468" spans="20:121" ht="15">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c r="DN468" s="24"/>
      <c r="DO468" s="24"/>
      <c r="DP468" s="24"/>
      <c r="DQ468" s="24"/>
    </row>
    <row r="469" spans="20:121" ht="15">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c r="DN469" s="24"/>
      <c r="DO469" s="24"/>
      <c r="DP469" s="24"/>
      <c r="DQ469" s="24"/>
    </row>
    <row r="470" spans="20:121" ht="15">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c r="DN470" s="24"/>
      <c r="DO470" s="24"/>
      <c r="DP470" s="24"/>
      <c r="DQ470" s="24"/>
    </row>
    <row r="471" spans="20:121" ht="15">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c r="DN471" s="24"/>
      <c r="DO471" s="24"/>
      <c r="DP471" s="24"/>
      <c r="DQ471" s="24"/>
    </row>
    <row r="472" spans="20:121" ht="15">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c r="DN472" s="24"/>
      <c r="DO472" s="24"/>
      <c r="DP472" s="24"/>
      <c r="DQ472" s="24"/>
    </row>
    <row r="473" spans="20:121" ht="15">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c r="DN473" s="24"/>
      <c r="DO473" s="24"/>
      <c r="DP473" s="24"/>
      <c r="DQ473" s="24"/>
    </row>
    <row r="474" spans="20:121" ht="15">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c r="DN474" s="24"/>
      <c r="DO474" s="24"/>
      <c r="DP474" s="24"/>
      <c r="DQ474" s="24"/>
    </row>
    <row r="475" spans="20:121" ht="15">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c r="DN475" s="24"/>
      <c r="DO475" s="24"/>
      <c r="DP475" s="24"/>
      <c r="DQ475" s="24"/>
    </row>
    <row r="476" spans="20:121" ht="15">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c r="DN476" s="24"/>
      <c r="DO476" s="24"/>
      <c r="DP476" s="24"/>
      <c r="DQ476" s="24"/>
    </row>
    <row r="477" spans="20:121" ht="15">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c r="DN477" s="24"/>
      <c r="DO477" s="24"/>
      <c r="DP477" s="24"/>
      <c r="DQ477" s="24"/>
    </row>
    <row r="478" spans="20:121" ht="15">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c r="DN478" s="24"/>
      <c r="DO478" s="24"/>
      <c r="DP478" s="24"/>
      <c r="DQ478" s="24"/>
    </row>
    <row r="479" spans="20:121" ht="15">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c r="DN479" s="24"/>
      <c r="DO479" s="24"/>
      <c r="DP479" s="24"/>
      <c r="DQ479" s="24"/>
    </row>
    <row r="480" spans="20:121" ht="15">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c r="DK480" s="24"/>
      <c r="DL480" s="24"/>
      <c r="DM480" s="24"/>
      <c r="DN480" s="24"/>
      <c r="DO480" s="24"/>
      <c r="DP480" s="24"/>
      <c r="DQ480" s="24"/>
    </row>
    <row r="481" spans="20:121" ht="15">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c r="DN481" s="24"/>
      <c r="DO481" s="24"/>
      <c r="DP481" s="24"/>
      <c r="DQ481" s="24"/>
    </row>
    <row r="482" spans="20:121" ht="15">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c r="DN482" s="24"/>
      <c r="DO482" s="24"/>
      <c r="DP482" s="24"/>
      <c r="DQ482" s="24"/>
    </row>
    <row r="483" spans="20:121" ht="15">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c r="DN483" s="24"/>
      <c r="DO483" s="24"/>
      <c r="DP483" s="24"/>
      <c r="DQ483" s="24"/>
    </row>
    <row r="484" spans="20:121" ht="15">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4"/>
      <c r="DB484" s="24"/>
      <c r="DC484" s="24"/>
      <c r="DD484" s="24"/>
      <c r="DE484" s="24"/>
      <c r="DF484" s="24"/>
      <c r="DG484" s="24"/>
      <c r="DH484" s="24"/>
      <c r="DI484" s="24"/>
      <c r="DJ484" s="24"/>
      <c r="DK484" s="24"/>
      <c r="DL484" s="24"/>
      <c r="DM484" s="24"/>
      <c r="DN484" s="24"/>
      <c r="DO484" s="24"/>
      <c r="DP484" s="24"/>
      <c r="DQ484" s="24"/>
    </row>
    <row r="485" spans="20:121" ht="15">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c r="CB485" s="24"/>
      <c r="CC485" s="24"/>
      <c r="CD485" s="24"/>
      <c r="CE485" s="24"/>
      <c r="CF485" s="24"/>
      <c r="CG485" s="24"/>
      <c r="CH485" s="24"/>
      <c r="CI485" s="24"/>
      <c r="CJ485" s="24"/>
      <c r="CK485" s="24"/>
      <c r="CL485" s="24"/>
      <c r="CM485" s="24"/>
      <c r="CN485" s="24"/>
      <c r="CO485" s="24"/>
      <c r="CP485" s="24"/>
      <c r="CQ485" s="24"/>
      <c r="CR485" s="24"/>
      <c r="CS485" s="24"/>
      <c r="CT485" s="24"/>
      <c r="CU485" s="24"/>
      <c r="CV485" s="24"/>
      <c r="CW485" s="24"/>
      <c r="CX485" s="24"/>
      <c r="CY485" s="24"/>
      <c r="CZ485" s="24"/>
      <c r="DA485" s="24"/>
      <c r="DB485" s="24"/>
      <c r="DC485" s="24"/>
      <c r="DD485" s="24"/>
      <c r="DE485" s="24"/>
      <c r="DF485" s="24"/>
      <c r="DG485" s="24"/>
      <c r="DH485" s="24"/>
      <c r="DI485" s="24"/>
      <c r="DJ485" s="24"/>
      <c r="DK485" s="24"/>
      <c r="DL485" s="24"/>
      <c r="DM485" s="24"/>
      <c r="DN485" s="24"/>
      <c r="DO485" s="24"/>
      <c r="DP485" s="24"/>
      <c r="DQ485" s="24"/>
    </row>
    <row r="486" spans="20:121" ht="15">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c r="DK486" s="24"/>
      <c r="DL486" s="24"/>
      <c r="DM486" s="24"/>
      <c r="DN486" s="24"/>
      <c r="DO486" s="24"/>
      <c r="DP486" s="24"/>
      <c r="DQ486" s="24"/>
    </row>
    <row r="487" spans="20:121" ht="15">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4"/>
      <c r="DB487" s="24"/>
      <c r="DC487" s="24"/>
      <c r="DD487" s="24"/>
      <c r="DE487" s="24"/>
      <c r="DF487" s="24"/>
      <c r="DG487" s="24"/>
      <c r="DH487" s="24"/>
      <c r="DI487" s="24"/>
      <c r="DJ487" s="24"/>
      <c r="DK487" s="24"/>
      <c r="DL487" s="24"/>
      <c r="DM487" s="24"/>
      <c r="DN487" s="24"/>
      <c r="DO487" s="24"/>
      <c r="DP487" s="24"/>
      <c r="DQ487" s="24"/>
    </row>
    <row r="488" spans="20:121" ht="15">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4"/>
      <c r="AR488" s="24"/>
      <c r="AS488" s="24"/>
      <c r="AT488" s="24"/>
      <c r="AU488" s="24"/>
      <c r="AV488" s="24"/>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24"/>
      <c r="BU488" s="24"/>
      <c r="BV488" s="24"/>
      <c r="BW488" s="24"/>
      <c r="BX488" s="24"/>
      <c r="BY488" s="24"/>
      <c r="BZ488" s="24"/>
      <c r="CA488" s="24"/>
      <c r="CB488" s="24"/>
      <c r="CC488" s="24"/>
      <c r="CD488" s="24"/>
      <c r="CE488" s="24"/>
      <c r="CF488" s="24"/>
      <c r="CG488" s="24"/>
      <c r="CH488" s="24"/>
      <c r="CI488" s="24"/>
      <c r="CJ488" s="24"/>
      <c r="CK488" s="24"/>
      <c r="CL488" s="24"/>
      <c r="CM488" s="24"/>
      <c r="CN488" s="24"/>
      <c r="CO488" s="24"/>
      <c r="CP488" s="24"/>
      <c r="CQ488" s="24"/>
      <c r="CR488" s="24"/>
      <c r="CS488" s="24"/>
      <c r="CT488" s="24"/>
      <c r="CU488" s="24"/>
      <c r="CV488" s="24"/>
      <c r="CW488" s="24"/>
      <c r="CX488" s="24"/>
      <c r="CY488" s="24"/>
      <c r="CZ488" s="24"/>
      <c r="DA488" s="24"/>
      <c r="DB488" s="24"/>
      <c r="DC488" s="24"/>
      <c r="DD488" s="24"/>
      <c r="DE488" s="24"/>
      <c r="DF488" s="24"/>
      <c r="DG488" s="24"/>
      <c r="DH488" s="24"/>
      <c r="DI488" s="24"/>
      <c r="DJ488" s="24"/>
      <c r="DK488" s="24"/>
      <c r="DL488" s="24"/>
      <c r="DM488" s="24"/>
      <c r="DN488" s="24"/>
      <c r="DO488" s="24"/>
      <c r="DP488" s="24"/>
      <c r="DQ488" s="24"/>
    </row>
    <row r="489" spans="20:121" ht="15">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4"/>
      <c r="AR489" s="24"/>
      <c r="AS489" s="24"/>
      <c r="AT489" s="24"/>
      <c r="AU489" s="24"/>
      <c r="AV489" s="24"/>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24"/>
      <c r="BU489" s="24"/>
      <c r="BV489" s="24"/>
      <c r="BW489" s="24"/>
      <c r="BX489" s="24"/>
      <c r="BY489" s="24"/>
      <c r="BZ489" s="24"/>
      <c r="CA489" s="24"/>
      <c r="CB489" s="24"/>
      <c r="CC489" s="24"/>
      <c r="CD489" s="24"/>
      <c r="CE489" s="24"/>
      <c r="CF489" s="24"/>
      <c r="CG489" s="24"/>
      <c r="CH489" s="24"/>
      <c r="CI489" s="24"/>
      <c r="CJ489" s="24"/>
      <c r="CK489" s="24"/>
      <c r="CL489" s="24"/>
      <c r="CM489" s="24"/>
      <c r="CN489" s="24"/>
      <c r="CO489" s="24"/>
      <c r="CP489" s="24"/>
      <c r="CQ489" s="24"/>
      <c r="CR489" s="24"/>
      <c r="CS489" s="24"/>
      <c r="CT489" s="24"/>
      <c r="CU489" s="24"/>
      <c r="CV489" s="24"/>
      <c r="CW489" s="24"/>
      <c r="CX489" s="24"/>
      <c r="CY489" s="24"/>
      <c r="CZ489" s="24"/>
      <c r="DA489" s="24"/>
      <c r="DB489" s="24"/>
      <c r="DC489" s="24"/>
      <c r="DD489" s="24"/>
      <c r="DE489" s="24"/>
      <c r="DF489" s="24"/>
      <c r="DG489" s="24"/>
      <c r="DH489" s="24"/>
      <c r="DI489" s="24"/>
      <c r="DJ489" s="24"/>
      <c r="DK489" s="24"/>
      <c r="DL489" s="24"/>
      <c r="DM489" s="24"/>
      <c r="DN489" s="24"/>
      <c r="DO489" s="24"/>
      <c r="DP489" s="24"/>
      <c r="DQ489" s="24"/>
    </row>
    <row r="490" spans="20:121" ht="15">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c r="CB490" s="24"/>
      <c r="CC490" s="24"/>
      <c r="CD490" s="24"/>
      <c r="CE490" s="24"/>
      <c r="CF490" s="24"/>
      <c r="CG490" s="24"/>
      <c r="CH490" s="24"/>
      <c r="CI490" s="24"/>
      <c r="CJ490" s="24"/>
      <c r="CK490" s="24"/>
      <c r="CL490" s="24"/>
      <c r="CM490" s="24"/>
      <c r="CN490" s="24"/>
      <c r="CO490" s="24"/>
      <c r="CP490" s="24"/>
      <c r="CQ490" s="24"/>
      <c r="CR490" s="24"/>
      <c r="CS490" s="24"/>
      <c r="CT490" s="24"/>
      <c r="CU490" s="24"/>
      <c r="CV490" s="24"/>
      <c r="CW490" s="24"/>
      <c r="CX490" s="24"/>
      <c r="CY490" s="24"/>
      <c r="CZ490" s="24"/>
      <c r="DA490" s="24"/>
      <c r="DB490" s="24"/>
      <c r="DC490" s="24"/>
      <c r="DD490" s="24"/>
      <c r="DE490" s="24"/>
      <c r="DF490" s="24"/>
      <c r="DG490" s="24"/>
      <c r="DH490" s="24"/>
      <c r="DI490" s="24"/>
      <c r="DJ490" s="24"/>
      <c r="DK490" s="24"/>
      <c r="DL490" s="24"/>
      <c r="DM490" s="24"/>
      <c r="DN490" s="24"/>
      <c r="DO490" s="24"/>
      <c r="DP490" s="24"/>
      <c r="DQ490" s="24"/>
    </row>
    <row r="491" spans="20:121" ht="15">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c r="CB491" s="24"/>
      <c r="CC491" s="24"/>
      <c r="CD491" s="24"/>
      <c r="CE491" s="24"/>
      <c r="CF491" s="24"/>
      <c r="CG491" s="24"/>
      <c r="CH491" s="24"/>
      <c r="CI491" s="24"/>
      <c r="CJ491" s="24"/>
      <c r="CK491" s="24"/>
      <c r="CL491" s="24"/>
      <c r="CM491" s="24"/>
      <c r="CN491" s="24"/>
      <c r="CO491" s="24"/>
      <c r="CP491" s="24"/>
      <c r="CQ491" s="24"/>
      <c r="CR491" s="24"/>
      <c r="CS491" s="24"/>
      <c r="CT491" s="24"/>
      <c r="CU491" s="24"/>
      <c r="CV491" s="24"/>
      <c r="CW491" s="24"/>
      <c r="CX491" s="24"/>
      <c r="CY491" s="24"/>
      <c r="CZ491" s="24"/>
      <c r="DA491" s="24"/>
      <c r="DB491" s="24"/>
      <c r="DC491" s="24"/>
      <c r="DD491" s="24"/>
      <c r="DE491" s="24"/>
      <c r="DF491" s="24"/>
      <c r="DG491" s="24"/>
      <c r="DH491" s="24"/>
      <c r="DI491" s="24"/>
      <c r="DJ491" s="24"/>
      <c r="DK491" s="24"/>
      <c r="DL491" s="24"/>
      <c r="DM491" s="24"/>
      <c r="DN491" s="24"/>
      <c r="DO491" s="24"/>
      <c r="DP491" s="24"/>
      <c r="DQ491" s="24"/>
    </row>
    <row r="492" spans="20:121" ht="15">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c r="CB492" s="24"/>
      <c r="CC492" s="24"/>
      <c r="CD492" s="24"/>
      <c r="CE492" s="24"/>
      <c r="CF492" s="24"/>
      <c r="CG492" s="24"/>
      <c r="CH492" s="24"/>
      <c r="CI492" s="24"/>
      <c r="CJ492" s="24"/>
      <c r="CK492" s="24"/>
      <c r="CL492" s="24"/>
      <c r="CM492" s="24"/>
      <c r="CN492" s="24"/>
      <c r="CO492" s="24"/>
      <c r="CP492" s="24"/>
      <c r="CQ492" s="24"/>
      <c r="CR492" s="24"/>
      <c r="CS492" s="24"/>
      <c r="CT492" s="24"/>
      <c r="CU492" s="24"/>
      <c r="CV492" s="24"/>
      <c r="CW492" s="24"/>
      <c r="CX492" s="24"/>
      <c r="CY492" s="24"/>
      <c r="CZ492" s="24"/>
      <c r="DA492" s="24"/>
      <c r="DB492" s="24"/>
      <c r="DC492" s="24"/>
      <c r="DD492" s="24"/>
      <c r="DE492" s="24"/>
      <c r="DF492" s="24"/>
      <c r="DG492" s="24"/>
      <c r="DH492" s="24"/>
      <c r="DI492" s="24"/>
      <c r="DJ492" s="24"/>
      <c r="DK492" s="24"/>
      <c r="DL492" s="24"/>
      <c r="DM492" s="24"/>
      <c r="DN492" s="24"/>
      <c r="DO492" s="24"/>
      <c r="DP492" s="24"/>
      <c r="DQ492" s="24"/>
    </row>
    <row r="493" spans="20:121" ht="15">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4"/>
      <c r="DB493" s="24"/>
      <c r="DC493" s="24"/>
      <c r="DD493" s="24"/>
      <c r="DE493" s="24"/>
      <c r="DF493" s="24"/>
      <c r="DG493" s="24"/>
      <c r="DH493" s="24"/>
      <c r="DI493" s="24"/>
      <c r="DJ493" s="24"/>
      <c r="DK493" s="24"/>
      <c r="DL493" s="24"/>
      <c r="DM493" s="24"/>
      <c r="DN493" s="24"/>
      <c r="DO493" s="24"/>
      <c r="DP493" s="24"/>
      <c r="DQ493" s="24"/>
    </row>
    <row r="494" spans="20:121" ht="15">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c r="DK494" s="24"/>
      <c r="DL494" s="24"/>
      <c r="DM494" s="24"/>
      <c r="DN494" s="24"/>
      <c r="DO494" s="24"/>
      <c r="DP494" s="24"/>
      <c r="DQ494" s="24"/>
    </row>
    <row r="495" spans="20:121" ht="15">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4"/>
      <c r="DB495" s="24"/>
      <c r="DC495" s="24"/>
      <c r="DD495" s="24"/>
      <c r="DE495" s="24"/>
      <c r="DF495" s="24"/>
      <c r="DG495" s="24"/>
      <c r="DH495" s="24"/>
      <c r="DI495" s="24"/>
      <c r="DJ495" s="24"/>
      <c r="DK495" s="24"/>
      <c r="DL495" s="24"/>
      <c r="DM495" s="24"/>
      <c r="DN495" s="24"/>
      <c r="DO495" s="24"/>
      <c r="DP495" s="24"/>
      <c r="DQ495" s="24"/>
    </row>
    <row r="496" spans="20:121" ht="15">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4"/>
      <c r="DB496" s="24"/>
      <c r="DC496" s="24"/>
      <c r="DD496" s="24"/>
      <c r="DE496" s="24"/>
      <c r="DF496" s="24"/>
      <c r="DG496" s="24"/>
      <c r="DH496" s="24"/>
      <c r="DI496" s="24"/>
      <c r="DJ496" s="24"/>
      <c r="DK496" s="24"/>
      <c r="DL496" s="24"/>
      <c r="DM496" s="24"/>
      <c r="DN496" s="24"/>
      <c r="DO496" s="24"/>
      <c r="DP496" s="24"/>
      <c r="DQ496" s="24"/>
    </row>
    <row r="497" spans="20:121" ht="15">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c r="CC497" s="24"/>
      <c r="CD497" s="24"/>
      <c r="CE497" s="24"/>
      <c r="CF497" s="24"/>
      <c r="CG497" s="24"/>
      <c r="CH497" s="24"/>
      <c r="CI497" s="24"/>
      <c r="CJ497" s="24"/>
      <c r="CK497" s="24"/>
      <c r="CL497" s="24"/>
      <c r="CM497" s="24"/>
      <c r="CN497" s="24"/>
      <c r="CO497" s="24"/>
      <c r="CP497" s="24"/>
      <c r="CQ497" s="24"/>
      <c r="CR497" s="24"/>
      <c r="CS497" s="24"/>
      <c r="CT497" s="24"/>
      <c r="CU497" s="24"/>
      <c r="CV497" s="24"/>
      <c r="CW497" s="24"/>
      <c r="CX497" s="24"/>
      <c r="CY497" s="24"/>
      <c r="CZ497" s="24"/>
      <c r="DA497" s="24"/>
      <c r="DB497" s="24"/>
      <c r="DC497" s="24"/>
      <c r="DD497" s="24"/>
      <c r="DE497" s="24"/>
      <c r="DF497" s="24"/>
      <c r="DG497" s="24"/>
      <c r="DH497" s="24"/>
      <c r="DI497" s="24"/>
      <c r="DJ497" s="24"/>
      <c r="DK497" s="24"/>
      <c r="DL497" s="24"/>
      <c r="DM497" s="24"/>
      <c r="DN497" s="24"/>
      <c r="DO497" s="24"/>
      <c r="DP497" s="24"/>
      <c r="DQ497" s="24"/>
    </row>
    <row r="498" spans="20:121" ht="15">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c r="CC498" s="24"/>
      <c r="CD498" s="24"/>
      <c r="CE498" s="24"/>
      <c r="CF498" s="24"/>
      <c r="CG498" s="24"/>
      <c r="CH498" s="24"/>
      <c r="CI498" s="24"/>
      <c r="CJ498" s="24"/>
      <c r="CK498" s="24"/>
      <c r="CL498" s="24"/>
      <c r="CM498" s="24"/>
      <c r="CN498" s="24"/>
      <c r="CO498" s="24"/>
      <c r="CP498" s="24"/>
      <c r="CQ498" s="24"/>
      <c r="CR498" s="24"/>
      <c r="CS498" s="24"/>
      <c r="CT498" s="24"/>
      <c r="CU498" s="24"/>
      <c r="CV498" s="24"/>
      <c r="CW498" s="24"/>
      <c r="CX498" s="24"/>
      <c r="CY498" s="24"/>
      <c r="CZ498" s="24"/>
      <c r="DA498" s="24"/>
      <c r="DB498" s="24"/>
      <c r="DC498" s="24"/>
      <c r="DD498" s="24"/>
      <c r="DE498" s="24"/>
      <c r="DF498" s="24"/>
      <c r="DG498" s="24"/>
      <c r="DH498" s="24"/>
      <c r="DI498" s="24"/>
      <c r="DJ498" s="24"/>
      <c r="DK498" s="24"/>
      <c r="DL498" s="24"/>
      <c r="DM498" s="24"/>
      <c r="DN498" s="24"/>
      <c r="DO498" s="24"/>
      <c r="DP498" s="24"/>
      <c r="DQ498" s="24"/>
    </row>
    <row r="499" spans="20:121" ht="15">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4"/>
      <c r="DB499" s="24"/>
      <c r="DC499" s="24"/>
      <c r="DD499" s="24"/>
      <c r="DE499" s="24"/>
      <c r="DF499" s="24"/>
      <c r="DG499" s="24"/>
      <c r="DH499" s="24"/>
      <c r="DI499" s="24"/>
      <c r="DJ499" s="24"/>
      <c r="DK499" s="24"/>
      <c r="DL499" s="24"/>
      <c r="DM499" s="24"/>
      <c r="DN499" s="24"/>
      <c r="DO499" s="24"/>
      <c r="DP499" s="24"/>
      <c r="DQ499" s="24"/>
    </row>
    <row r="500" spans="20:121" ht="15">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4"/>
      <c r="DB500" s="24"/>
      <c r="DC500" s="24"/>
      <c r="DD500" s="24"/>
      <c r="DE500" s="24"/>
      <c r="DF500" s="24"/>
      <c r="DG500" s="24"/>
      <c r="DH500" s="24"/>
      <c r="DI500" s="24"/>
      <c r="DJ500" s="24"/>
      <c r="DK500" s="24"/>
      <c r="DL500" s="24"/>
      <c r="DM500" s="24"/>
      <c r="DN500" s="24"/>
      <c r="DO500" s="24"/>
      <c r="DP500" s="24"/>
      <c r="DQ500" s="24"/>
    </row>
    <row r="501" spans="20:121" ht="15">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4"/>
      <c r="DB501" s="24"/>
      <c r="DC501" s="24"/>
      <c r="DD501" s="24"/>
      <c r="DE501" s="24"/>
      <c r="DF501" s="24"/>
      <c r="DG501" s="24"/>
      <c r="DH501" s="24"/>
      <c r="DI501" s="24"/>
      <c r="DJ501" s="24"/>
      <c r="DK501" s="24"/>
      <c r="DL501" s="24"/>
      <c r="DM501" s="24"/>
      <c r="DN501" s="24"/>
      <c r="DO501" s="24"/>
      <c r="DP501" s="24"/>
      <c r="DQ501" s="24"/>
    </row>
    <row r="502" spans="20:121" ht="15">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c r="CC502" s="24"/>
      <c r="CD502" s="24"/>
      <c r="CE502" s="24"/>
      <c r="CF502" s="24"/>
      <c r="CG502" s="24"/>
      <c r="CH502" s="24"/>
      <c r="CI502" s="24"/>
      <c r="CJ502" s="24"/>
      <c r="CK502" s="24"/>
      <c r="CL502" s="24"/>
      <c r="CM502" s="24"/>
      <c r="CN502" s="24"/>
      <c r="CO502" s="24"/>
      <c r="CP502" s="24"/>
      <c r="CQ502" s="24"/>
      <c r="CR502" s="24"/>
      <c r="CS502" s="24"/>
      <c r="CT502" s="24"/>
      <c r="CU502" s="24"/>
      <c r="CV502" s="24"/>
      <c r="CW502" s="24"/>
      <c r="CX502" s="24"/>
      <c r="CY502" s="24"/>
      <c r="CZ502" s="24"/>
      <c r="DA502" s="24"/>
      <c r="DB502" s="24"/>
      <c r="DC502" s="24"/>
      <c r="DD502" s="24"/>
      <c r="DE502" s="24"/>
      <c r="DF502" s="24"/>
      <c r="DG502" s="24"/>
      <c r="DH502" s="24"/>
      <c r="DI502" s="24"/>
      <c r="DJ502" s="24"/>
      <c r="DK502" s="24"/>
      <c r="DL502" s="24"/>
      <c r="DM502" s="24"/>
      <c r="DN502" s="24"/>
      <c r="DO502" s="24"/>
      <c r="DP502" s="24"/>
      <c r="DQ502" s="24"/>
    </row>
    <row r="503" spans="20:121" ht="15">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c r="CC503" s="24"/>
      <c r="CD503" s="24"/>
      <c r="CE503" s="24"/>
      <c r="CF503" s="24"/>
      <c r="CG503" s="24"/>
      <c r="CH503" s="24"/>
      <c r="CI503" s="24"/>
      <c r="CJ503" s="24"/>
      <c r="CK503" s="24"/>
      <c r="CL503" s="24"/>
      <c r="CM503" s="24"/>
      <c r="CN503" s="24"/>
      <c r="CO503" s="24"/>
      <c r="CP503" s="24"/>
      <c r="CQ503" s="24"/>
      <c r="CR503" s="24"/>
      <c r="CS503" s="24"/>
      <c r="CT503" s="24"/>
      <c r="CU503" s="24"/>
      <c r="CV503" s="24"/>
      <c r="CW503" s="24"/>
      <c r="CX503" s="24"/>
      <c r="CY503" s="24"/>
      <c r="CZ503" s="24"/>
      <c r="DA503" s="24"/>
      <c r="DB503" s="24"/>
      <c r="DC503" s="24"/>
      <c r="DD503" s="24"/>
      <c r="DE503" s="24"/>
      <c r="DF503" s="24"/>
      <c r="DG503" s="24"/>
      <c r="DH503" s="24"/>
      <c r="DI503" s="24"/>
      <c r="DJ503" s="24"/>
      <c r="DK503" s="24"/>
      <c r="DL503" s="24"/>
      <c r="DM503" s="24"/>
      <c r="DN503" s="24"/>
      <c r="DO503" s="24"/>
      <c r="DP503" s="24"/>
      <c r="DQ503" s="24"/>
    </row>
    <row r="504" spans="20:121" ht="15">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c r="CC504" s="24"/>
      <c r="CD504" s="24"/>
      <c r="CE504" s="24"/>
      <c r="CF504" s="24"/>
      <c r="CG504" s="24"/>
      <c r="CH504" s="24"/>
      <c r="CI504" s="24"/>
      <c r="CJ504" s="24"/>
      <c r="CK504" s="24"/>
      <c r="CL504" s="24"/>
      <c r="CM504" s="24"/>
      <c r="CN504" s="24"/>
      <c r="CO504" s="24"/>
      <c r="CP504" s="24"/>
      <c r="CQ504" s="24"/>
      <c r="CR504" s="24"/>
      <c r="CS504" s="24"/>
      <c r="CT504" s="24"/>
      <c r="CU504" s="24"/>
      <c r="CV504" s="24"/>
      <c r="CW504" s="24"/>
      <c r="CX504" s="24"/>
      <c r="CY504" s="24"/>
      <c r="CZ504" s="24"/>
      <c r="DA504" s="24"/>
      <c r="DB504" s="24"/>
      <c r="DC504" s="24"/>
      <c r="DD504" s="24"/>
      <c r="DE504" s="24"/>
      <c r="DF504" s="24"/>
      <c r="DG504" s="24"/>
      <c r="DH504" s="24"/>
      <c r="DI504" s="24"/>
      <c r="DJ504" s="24"/>
      <c r="DK504" s="24"/>
      <c r="DL504" s="24"/>
      <c r="DM504" s="24"/>
      <c r="DN504" s="24"/>
      <c r="DO504" s="24"/>
      <c r="DP504" s="24"/>
      <c r="DQ504" s="24"/>
    </row>
    <row r="505" spans="20:121" ht="15">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4"/>
      <c r="DB505" s="24"/>
      <c r="DC505" s="24"/>
      <c r="DD505" s="24"/>
      <c r="DE505" s="24"/>
      <c r="DF505" s="24"/>
      <c r="DG505" s="24"/>
      <c r="DH505" s="24"/>
      <c r="DI505" s="24"/>
      <c r="DJ505" s="24"/>
      <c r="DK505" s="24"/>
      <c r="DL505" s="24"/>
      <c r="DM505" s="24"/>
      <c r="DN505" s="24"/>
      <c r="DO505" s="24"/>
      <c r="DP505" s="24"/>
      <c r="DQ505" s="24"/>
    </row>
    <row r="506" spans="20:121" ht="15">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c r="DP506" s="24"/>
      <c r="DQ506" s="24"/>
    </row>
    <row r="507" spans="20:121" ht="15">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4"/>
      <c r="DB507" s="24"/>
      <c r="DC507" s="24"/>
      <c r="DD507" s="24"/>
      <c r="DE507" s="24"/>
      <c r="DF507" s="24"/>
      <c r="DG507" s="24"/>
      <c r="DH507" s="24"/>
      <c r="DI507" s="24"/>
      <c r="DJ507" s="24"/>
      <c r="DK507" s="24"/>
      <c r="DL507" s="24"/>
      <c r="DM507" s="24"/>
      <c r="DN507" s="24"/>
      <c r="DO507" s="24"/>
      <c r="DP507" s="24"/>
      <c r="DQ507" s="24"/>
    </row>
    <row r="508" spans="20:121" ht="15">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c r="CB508" s="24"/>
      <c r="CC508" s="24"/>
      <c r="CD508" s="24"/>
      <c r="CE508" s="24"/>
      <c r="CF508" s="24"/>
      <c r="CG508" s="24"/>
      <c r="CH508" s="24"/>
      <c r="CI508" s="24"/>
      <c r="CJ508" s="24"/>
      <c r="CK508" s="24"/>
      <c r="CL508" s="24"/>
      <c r="CM508" s="24"/>
      <c r="CN508" s="24"/>
      <c r="CO508" s="24"/>
      <c r="CP508" s="24"/>
      <c r="CQ508" s="24"/>
      <c r="CR508" s="24"/>
      <c r="CS508" s="24"/>
      <c r="CT508" s="24"/>
      <c r="CU508" s="24"/>
      <c r="CV508" s="24"/>
      <c r="CW508" s="24"/>
      <c r="CX508" s="24"/>
      <c r="CY508" s="24"/>
      <c r="CZ508" s="24"/>
      <c r="DA508" s="24"/>
      <c r="DB508" s="24"/>
      <c r="DC508" s="24"/>
      <c r="DD508" s="24"/>
      <c r="DE508" s="24"/>
      <c r="DF508" s="24"/>
      <c r="DG508" s="24"/>
      <c r="DH508" s="24"/>
      <c r="DI508" s="24"/>
      <c r="DJ508" s="24"/>
      <c r="DK508" s="24"/>
      <c r="DL508" s="24"/>
      <c r="DM508" s="24"/>
      <c r="DN508" s="24"/>
      <c r="DO508" s="24"/>
      <c r="DP508" s="24"/>
      <c r="DQ508" s="24"/>
    </row>
    <row r="509" spans="20:121" ht="15">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c r="CC509" s="24"/>
      <c r="CD509" s="24"/>
      <c r="CE509" s="24"/>
      <c r="CF509" s="24"/>
      <c r="CG509" s="24"/>
      <c r="CH509" s="24"/>
      <c r="CI509" s="24"/>
      <c r="CJ509" s="24"/>
      <c r="CK509" s="24"/>
      <c r="CL509" s="24"/>
      <c r="CM509" s="24"/>
      <c r="CN509" s="24"/>
      <c r="CO509" s="24"/>
      <c r="CP509" s="24"/>
      <c r="CQ509" s="24"/>
      <c r="CR509" s="24"/>
      <c r="CS509" s="24"/>
      <c r="CT509" s="24"/>
      <c r="CU509" s="24"/>
      <c r="CV509" s="24"/>
      <c r="CW509" s="24"/>
      <c r="CX509" s="24"/>
      <c r="CY509" s="24"/>
      <c r="CZ509" s="24"/>
      <c r="DA509" s="24"/>
      <c r="DB509" s="24"/>
      <c r="DC509" s="24"/>
      <c r="DD509" s="24"/>
      <c r="DE509" s="24"/>
      <c r="DF509" s="24"/>
      <c r="DG509" s="24"/>
      <c r="DH509" s="24"/>
      <c r="DI509" s="24"/>
      <c r="DJ509" s="24"/>
      <c r="DK509" s="24"/>
      <c r="DL509" s="24"/>
      <c r="DM509" s="24"/>
      <c r="DN509" s="24"/>
      <c r="DO509" s="24"/>
      <c r="DP509" s="24"/>
      <c r="DQ509" s="24"/>
    </row>
    <row r="510" spans="20:121" ht="15">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4"/>
      <c r="DB510" s="24"/>
      <c r="DC510" s="24"/>
      <c r="DD510" s="24"/>
      <c r="DE510" s="24"/>
      <c r="DF510" s="24"/>
      <c r="DG510" s="24"/>
      <c r="DH510" s="24"/>
      <c r="DI510" s="24"/>
      <c r="DJ510" s="24"/>
      <c r="DK510" s="24"/>
      <c r="DL510" s="24"/>
      <c r="DM510" s="24"/>
      <c r="DN510" s="24"/>
      <c r="DO510" s="24"/>
      <c r="DP510" s="24"/>
      <c r="DQ510" s="24"/>
    </row>
    <row r="511" spans="20:121" ht="15">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4"/>
      <c r="DB511" s="24"/>
      <c r="DC511" s="24"/>
      <c r="DD511" s="24"/>
      <c r="DE511" s="24"/>
      <c r="DF511" s="24"/>
      <c r="DG511" s="24"/>
      <c r="DH511" s="24"/>
      <c r="DI511" s="24"/>
      <c r="DJ511" s="24"/>
      <c r="DK511" s="24"/>
      <c r="DL511" s="24"/>
      <c r="DM511" s="24"/>
      <c r="DN511" s="24"/>
      <c r="DO511" s="24"/>
      <c r="DP511" s="24"/>
      <c r="DQ511" s="24"/>
    </row>
    <row r="512" spans="20:121" ht="15">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c r="DN512" s="24"/>
      <c r="DO512" s="24"/>
      <c r="DP512" s="24"/>
      <c r="DQ512" s="24"/>
    </row>
    <row r="513" spans="20:121" ht="15">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c r="DN513" s="24"/>
      <c r="DO513" s="24"/>
      <c r="DP513" s="24"/>
      <c r="DQ513" s="24"/>
    </row>
    <row r="514" spans="20:121" ht="15">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4"/>
      <c r="DB514" s="24"/>
      <c r="DC514" s="24"/>
      <c r="DD514" s="24"/>
      <c r="DE514" s="24"/>
      <c r="DF514" s="24"/>
      <c r="DG514" s="24"/>
      <c r="DH514" s="24"/>
      <c r="DI514" s="24"/>
      <c r="DJ514" s="24"/>
      <c r="DK514" s="24"/>
      <c r="DL514" s="24"/>
      <c r="DM514" s="24"/>
      <c r="DN514" s="24"/>
      <c r="DO514" s="24"/>
      <c r="DP514" s="24"/>
      <c r="DQ514" s="24"/>
    </row>
    <row r="515" spans="20:121" ht="15">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4"/>
      <c r="DB515" s="24"/>
      <c r="DC515" s="24"/>
      <c r="DD515" s="24"/>
      <c r="DE515" s="24"/>
      <c r="DF515" s="24"/>
      <c r="DG515" s="24"/>
      <c r="DH515" s="24"/>
      <c r="DI515" s="24"/>
      <c r="DJ515" s="24"/>
      <c r="DK515" s="24"/>
      <c r="DL515" s="24"/>
      <c r="DM515" s="24"/>
      <c r="DN515" s="24"/>
      <c r="DO515" s="24"/>
      <c r="DP515" s="24"/>
      <c r="DQ515" s="24"/>
    </row>
    <row r="516" spans="20:121" ht="15">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c r="DP516" s="24"/>
      <c r="DQ516" s="24"/>
    </row>
    <row r="517" spans="20:121" ht="15">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c r="DN517" s="24"/>
      <c r="DO517" s="24"/>
      <c r="DP517" s="24"/>
      <c r="DQ517" s="24"/>
    </row>
    <row r="518" spans="20:121" ht="15">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c r="DN518" s="24"/>
      <c r="DO518" s="24"/>
      <c r="DP518" s="24"/>
      <c r="DQ518" s="24"/>
    </row>
    <row r="519" spans="20:121" ht="15">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4"/>
      <c r="DB519" s="24"/>
      <c r="DC519" s="24"/>
      <c r="DD519" s="24"/>
      <c r="DE519" s="24"/>
      <c r="DF519" s="24"/>
      <c r="DG519" s="24"/>
      <c r="DH519" s="24"/>
      <c r="DI519" s="24"/>
      <c r="DJ519" s="24"/>
      <c r="DK519" s="24"/>
      <c r="DL519" s="24"/>
      <c r="DM519" s="24"/>
      <c r="DN519" s="24"/>
      <c r="DO519" s="24"/>
      <c r="DP519" s="24"/>
      <c r="DQ519" s="24"/>
    </row>
    <row r="520" spans="20:121" ht="15">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c r="DJ520" s="24"/>
      <c r="DK520" s="24"/>
      <c r="DL520" s="24"/>
      <c r="DM520" s="24"/>
      <c r="DN520" s="24"/>
      <c r="DO520" s="24"/>
      <c r="DP520" s="24"/>
      <c r="DQ520" s="24"/>
    </row>
    <row r="521" spans="20:121" ht="15">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c r="DL521" s="24"/>
      <c r="DM521" s="24"/>
      <c r="DN521" s="24"/>
      <c r="DO521" s="24"/>
      <c r="DP521" s="24"/>
      <c r="DQ521" s="24"/>
    </row>
    <row r="522" spans="20:121" ht="15">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4"/>
      <c r="DB522" s="24"/>
      <c r="DC522" s="24"/>
      <c r="DD522" s="24"/>
      <c r="DE522" s="24"/>
      <c r="DF522" s="24"/>
      <c r="DG522" s="24"/>
      <c r="DH522" s="24"/>
      <c r="DI522" s="24"/>
      <c r="DJ522" s="24"/>
      <c r="DK522" s="24"/>
      <c r="DL522" s="24"/>
      <c r="DM522" s="24"/>
      <c r="DN522" s="24"/>
      <c r="DO522" s="24"/>
      <c r="DP522" s="24"/>
      <c r="DQ522" s="24"/>
    </row>
    <row r="523" spans="20:121" ht="15">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c r="DN523" s="24"/>
      <c r="DO523" s="24"/>
      <c r="DP523" s="24"/>
      <c r="DQ523" s="24"/>
    </row>
    <row r="524" spans="20:121" ht="15">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c r="DN524" s="24"/>
      <c r="DO524" s="24"/>
      <c r="DP524" s="24"/>
      <c r="DQ524" s="24"/>
    </row>
    <row r="525" spans="20:121" ht="15">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c r="DN525" s="24"/>
      <c r="DO525" s="24"/>
      <c r="DP525" s="24"/>
      <c r="DQ525" s="24"/>
    </row>
    <row r="526" spans="20:121" ht="15">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c r="DP526" s="24"/>
      <c r="DQ526" s="24"/>
    </row>
    <row r="527" spans="20:121" ht="15">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c r="DN527" s="24"/>
      <c r="DO527" s="24"/>
      <c r="DP527" s="24"/>
      <c r="DQ527" s="24"/>
    </row>
    <row r="528" spans="20:121" ht="15">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4"/>
      <c r="DB528" s="24"/>
      <c r="DC528" s="24"/>
      <c r="DD528" s="24"/>
      <c r="DE528" s="24"/>
      <c r="DF528" s="24"/>
      <c r="DG528" s="24"/>
      <c r="DH528" s="24"/>
      <c r="DI528" s="24"/>
      <c r="DJ528" s="24"/>
      <c r="DK528" s="24"/>
      <c r="DL528" s="24"/>
      <c r="DM528" s="24"/>
      <c r="DN528" s="24"/>
      <c r="DO528" s="24"/>
      <c r="DP528" s="24"/>
      <c r="DQ528" s="24"/>
    </row>
    <row r="529" spans="20:121" ht="15">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c r="DN529" s="24"/>
      <c r="DO529" s="24"/>
      <c r="DP529" s="24"/>
      <c r="DQ529" s="24"/>
    </row>
    <row r="530" spans="20:121" ht="15">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c r="DN530" s="24"/>
      <c r="DO530" s="24"/>
      <c r="DP530" s="24"/>
      <c r="DQ530" s="24"/>
    </row>
    <row r="531" spans="20:121" ht="15">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c r="DN531" s="24"/>
      <c r="DO531" s="24"/>
      <c r="DP531" s="24"/>
      <c r="DQ531" s="24"/>
    </row>
    <row r="532" spans="20:121" ht="15">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c r="DN532" s="24"/>
      <c r="DO532" s="24"/>
      <c r="DP532" s="24"/>
      <c r="DQ532" s="24"/>
    </row>
    <row r="533" spans="20:121" ht="15">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c r="DN533" s="24"/>
      <c r="DO533" s="24"/>
      <c r="DP533" s="24"/>
      <c r="DQ533" s="24"/>
    </row>
    <row r="534" spans="20:121" ht="15">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c r="AS534" s="24"/>
      <c r="AT534" s="24"/>
      <c r="AU534" s="24"/>
      <c r="AV534" s="24"/>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24"/>
      <c r="BU534" s="24"/>
      <c r="BV534" s="24"/>
      <c r="BW534" s="24"/>
      <c r="BX534" s="24"/>
      <c r="BY534" s="24"/>
      <c r="BZ534" s="24"/>
      <c r="CA534" s="24"/>
      <c r="CB534" s="24"/>
      <c r="CC534" s="24"/>
      <c r="CD534" s="24"/>
      <c r="CE534" s="24"/>
      <c r="CF534" s="24"/>
      <c r="CG534" s="24"/>
      <c r="CH534" s="24"/>
      <c r="CI534" s="24"/>
      <c r="CJ534" s="24"/>
      <c r="CK534" s="24"/>
      <c r="CL534" s="24"/>
      <c r="CM534" s="24"/>
      <c r="CN534" s="24"/>
      <c r="CO534" s="24"/>
      <c r="CP534" s="24"/>
      <c r="CQ534" s="24"/>
      <c r="CR534" s="24"/>
      <c r="CS534" s="24"/>
      <c r="CT534" s="24"/>
      <c r="CU534" s="24"/>
      <c r="CV534" s="24"/>
      <c r="CW534" s="24"/>
      <c r="CX534" s="24"/>
      <c r="CY534" s="24"/>
      <c r="CZ534" s="24"/>
      <c r="DA534" s="24"/>
      <c r="DB534" s="24"/>
      <c r="DC534" s="24"/>
      <c r="DD534" s="24"/>
      <c r="DE534" s="24"/>
      <c r="DF534" s="24"/>
      <c r="DG534" s="24"/>
      <c r="DH534" s="24"/>
      <c r="DI534" s="24"/>
      <c r="DJ534" s="24"/>
      <c r="DK534" s="24"/>
      <c r="DL534" s="24"/>
      <c r="DM534" s="24"/>
      <c r="DN534" s="24"/>
      <c r="DO534" s="24"/>
      <c r="DP534" s="24"/>
      <c r="DQ534" s="24"/>
    </row>
    <row r="535" spans="20:121" ht="15">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c r="DN535" s="24"/>
      <c r="DO535" s="24"/>
      <c r="DP535" s="24"/>
      <c r="DQ535" s="24"/>
    </row>
    <row r="536" spans="20:121" ht="15">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row>
    <row r="537" spans="20:121" ht="15">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c r="DN537" s="24"/>
      <c r="DO537" s="24"/>
      <c r="DP537" s="24"/>
      <c r="DQ537" s="24"/>
    </row>
    <row r="538" spans="20:121" ht="15">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c r="DN538" s="24"/>
      <c r="DO538" s="24"/>
      <c r="DP538" s="24"/>
      <c r="DQ538" s="24"/>
    </row>
    <row r="539" spans="20:121" ht="15">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4"/>
      <c r="DB539" s="24"/>
      <c r="DC539" s="24"/>
      <c r="DD539" s="24"/>
      <c r="DE539" s="24"/>
      <c r="DF539" s="24"/>
      <c r="DG539" s="24"/>
      <c r="DH539" s="24"/>
      <c r="DI539" s="24"/>
      <c r="DJ539" s="24"/>
      <c r="DK539" s="24"/>
      <c r="DL539" s="24"/>
      <c r="DM539" s="24"/>
      <c r="DN539" s="24"/>
      <c r="DO539" s="24"/>
      <c r="DP539" s="24"/>
      <c r="DQ539" s="24"/>
    </row>
    <row r="540" spans="20:121" ht="15">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4"/>
      <c r="DB540" s="24"/>
      <c r="DC540" s="24"/>
      <c r="DD540" s="24"/>
      <c r="DE540" s="24"/>
      <c r="DF540" s="24"/>
      <c r="DG540" s="24"/>
      <c r="DH540" s="24"/>
      <c r="DI540" s="24"/>
      <c r="DJ540" s="24"/>
      <c r="DK540" s="24"/>
      <c r="DL540" s="24"/>
      <c r="DM540" s="24"/>
      <c r="DN540" s="24"/>
      <c r="DO540" s="24"/>
      <c r="DP540" s="24"/>
      <c r="DQ540" s="24"/>
    </row>
    <row r="541" spans="20:121" ht="15">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c r="DN541" s="24"/>
      <c r="DO541" s="24"/>
      <c r="DP541" s="24"/>
      <c r="DQ541" s="24"/>
    </row>
    <row r="542" spans="20:121" ht="15">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c r="DN542" s="24"/>
      <c r="DO542" s="24"/>
      <c r="DP542" s="24"/>
      <c r="DQ542" s="24"/>
    </row>
    <row r="543" spans="20:121" ht="15">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c r="DN543" s="24"/>
      <c r="DO543" s="24"/>
      <c r="DP543" s="24"/>
      <c r="DQ543" s="24"/>
    </row>
    <row r="544" spans="20:121" ht="15">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c r="DL544" s="24"/>
      <c r="DM544" s="24"/>
      <c r="DN544" s="24"/>
      <c r="DO544" s="24"/>
      <c r="DP544" s="24"/>
      <c r="DQ544" s="24"/>
    </row>
    <row r="545" spans="20:121" ht="15">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c r="DL545" s="24"/>
      <c r="DM545" s="24"/>
      <c r="DN545" s="24"/>
      <c r="DO545" s="24"/>
      <c r="DP545" s="24"/>
      <c r="DQ545" s="24"/>
    </row>
    <row r="546" spans="20:121" ht="15">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row>
    <row r="547" spans="20:121" ht="15">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c r="DN547" s="24"/>
      <c r="DO547" s="24"/>
      <c r="DP547" s="24"/>
      <c r="DQ547" s="24"/>
    </row>
    <row r="548" spans="20:121" ht="15">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c r="DN548" s="24"/>
      <c r="DO548" s="24"/>
      <c r="DP548" s="24"/>
      <c r="DQ548" s="24"/>
    </row>
    <row r="549" spans="20:121" ht="15">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c r="DN549" s="24"/>
      <c r="DO549" s="24"/>
      <c r="DP549" s="24"/>
      <c r="DQ549" s="24"/>
    </row>
    <row r="550" spans="20:121" ht="15">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4"/>
      <c r="AR550" s="24"/>
      <c r="AS550" s="24"/>
      <c r="AT550" s="24"/>
      <c r="AU550" s="24"/>
      <c r="AV550" s="24"/>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24"/>
      <c r="BU550" s="24"/>
      <c r="BV550" s="24"/>
      <c r="BW550" s="24"/>
      <c r="BX550" s="24"/>
      <c r="BY550" s="24"/>
      <c r="BZ550" s="24"/>
      <c r="CA550" s="24"/>
      <c r="CB550" s="24"/>
      <c r="CC550" s="24"/>
      <c r="CD550" s="24"/>
      <c r="CE550" s="24"/>
      <c r="CF550" s="24"/>
      <c r="CG550" s="24"/>
      <c r="CH550" s="24"/>
      <c r="CI550" s="24"/>
      <c r="CJ550" s="24"/>
      <c r="CK550" s="24"/>
      <c r="CL550" s="24"/>
      <c r="CM550" s="24"/>
      <c r="CN550" s="24"/>
      <c r="CO550" s="24"/>
      <c r="CP550" s="24"/>
      <c r="CQ550" s="24"/>
      <c r="CR550" s="24"/>
      <c r="CS550" s="24"/>
      <c r="CT550" s="24"/>
      <c r="CU550" s="24"/>
      <c r="CV550" s="24"/>
      <c r="CW550" s="24"/>
      <c r="CX550" s="24"/>
      <c r="CY550" s="24"/>
      <c r="CZ550" s="24"/>
      <c r="DA550" s="24"/>
      <c r="DB550" s="24"/>
      <c r="DC550" s="24"/>
      <c r="DD550" s="24"/>
      <c r="DE550" s="24"/>
      <c r="DF550" s="24"/>
      <c r="DG550" s="24"/>
      <c r="DH550" s="24"/>
      <c r="DI550" s="24"/>
      <c r="DJ550" s="24"/>
      <c r="DK550" s="24"/>
      <c r="DL550" s="24"/>
      <c r="DM550" s="24"/>
      <c r="DN550" s="24"/>
      <c r="DO550" s="24"/>
      <c r="DP550" s="24"/>
      <c r="DQ550" s="24"/>
    </row>
    <row r="551" spans="20:121" ht="15">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4"/>
      <c r="DB551" s="24"/>
      <c r="DC551" s="24"/>
      <c r="DD551" s="24"/>
      <c r="DE551" s="24"/>
      <c r="DF551" s="24"/>
      <c r="DG551" s="24"/>
      <c r="DH551" s="24"/>
      <c r="DI551" s="24"/>
      <c r="DJ551" s="24"/>
      <c r="DK551" s="24"/>
      <c r="DL551" s="24"/>
      <c r="DM551" s="24"/>
      <c r="DN551" s="24"/>
      <c r="DO551" s="24"/>
      <c r="DP551" s="24"/>
      <c r="DQ551" s="24"/>
    </row>
    <row r="552" spans="20:121" ht="15">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c r="DH552" s="24"/>
      <c r="DI552" s="24"/>
      <c r="DJ552" s="24"/>
      <c r="DK552" s="24"/>
      <c r="DL552" s="24"/>
      <c r="DM552" s="24"/>
      <c r="DN552" s="24"/>
      <c r="DO552" s="24"/>
      <c r="DP552" s="24"/>
      <c r="DQ552" s="24"/>
    </row>
    <row r="553" spans="20:121" ht="15">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c r="DN553" s="24"/>
      <c r="DO553" s="24"/>
      <c r="DP553" s="24"/>
      <c r="DQ553" s="24"/>
    </row>
    <row r="554" spans="20:121" ht="15">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c r="DN554" s="24"/>
      <c r="DO554" s="24"/>
      <c r="DP554" s="24"/>
      <c r="DQ554" s="24"/>
    </row>
    <row r="555" spans="20:121" ht="15">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c r="DN555" s="24"/>
      <c r="DO555" s="24"/>
      <c r="DP555" s="24"/>
      <c r="DQ555" s="24"/>
    </row>
    <row r="556" spans="20:121" ht="15">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c r="DP556" s="24"/>
      <c r="DQ556" s="24"/>
    </row>
    <row r="557" spans="20:121" ht="15">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c r="DN557" s="24"/>
      <c r="DO557" s="24"/>
      <c r="DP557" s="24"/>
      <c r="DQ557" s="24"/>
    </row>
    <row r="558" spans="20:121" ht="15">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c r="DL558" s="24"/>
      <c r="DM558" s="24"/>
      <c r="DN558" s="24"/>
      <c r="DO558" s="24"/>
      <c r="DP558" s="24"/>
      <c r="DQ558" s="24"/>
    </row>
    <row r="559" spans="20:121" ht="15">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c r="DN559" s="24"/>
      <c r="DO559" s="24"/>
      <c r="DP559" s="24"/>
      <c r="DQ559" s="24"/>
    </row>
    <row r="560" spans="20:121" ht="15">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c r="DN560" s="24"/>
      <c r="DO560" s="24"/>
      <c r="DP560" s="24"/>
      <c r="DQ560" s="24"/>
    </row>
    <row r="561" spans="20:121" ht="15">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c r="DN561" s="24"/>
      <c r="DO561" s="24"/>
      <c r="DP561" s="24"/>
      <c r="DQ561" s="24"/>
    </row>
    <row r="562" spans="20:121" ht="15">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c r="DL562" s="24"/>
      <c r="DM562" s="24"/>
      <c r="DN562" s="24"/>
      <c r="DO562" s="24"/>
      <c r="DP562" s="24"/>
      <c r="DQ562" s="24"/>
    </row>
    <row r="563" spans="20:121" ht="15">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c r="DN563" s="24"/>
      <c r="DO563" s="24"/>
      <c r="DP563" s="24"/>
      <c r="DQ563" s="24"/>
    </row>
    <row r="564" spans="20:121" ht="15">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c r="DL564" s="24"/>
      <c r="DM564" s="24"/>
      <c r="DN564" s="24"/>
      <c r="DO564" s="24"/>
      <c r="DP564" s="24"/>
      <c r="DQ564" s="24"/>
    </row>
    <row r="565" spans="20:121" ht="15">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c r="DN565" s="24"/>
      <c r="DO565" s="24"/>
      <c r="DP565" s="24"/>
      <c r="DQ565" s="24"/>
    </row>
    <row r="566" spans="20:121" ht="15">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row>
    <row r="567" spans="20:121" ht="15">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c r="DN567" s="24"/>
      <c r="DO567" s="24"/>
      <c r="DP567" s="24"/>
      <c r="DQ567" s="24"/>
    </row>
    <row r="568" spans="20:121" ht="15">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c r="DL568" s="24"/>
      <c r="DM568" s="24"/>
      <c r="DN568" s="24"/>
      <c r="DO568" s="24"/>
      <c r="DP568" s="24"/>
      <c r="DQ568" s="24"/>
    </row>
    <row r="569" spans="20:121" ht="15">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c r="DL569" s="24"/>
      <c r="DM569" s="24"/>
      <c r="DN569" s="24"/>
      <c r="DO569" s="24"/>
      <c r="DP569" s="24"/>
      <c r="DQ569" s="24"/>
    </row>
    <row r="570" spans="20:121" ht="15">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c r="DL570" s="24"/>
      <c r="DM570" s="24"/>
      <c r="DN570" s="24"/>
      <c r="DO570" s="24"/>
      <c r="DP570" s="24"/>
      <c r="DQ570" s="24"/>
    </row>
    <row r="571" spans="20:121" ht="15">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c r="DN571" s="24"/>
      <c r="DO571" s="24"/>
      <c r="DP571" s="24"/>
      <c r="DQ571" s="24"/>
    </row>
    <row r="572" spans="20:121" ht="15">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c r="DL572" s="24"/>
      <c r="DM572" s="24"/>
      <c r="DN572" s="24"/>
      <c r="DO572" s="24"/>
      <c r="DP572" s="24"/>
      <c r="DQ572" s="24"/>
    </row>
    <row r="573" spans="20:121" ht="15">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c r="DN573" s="24"/>
      <c r="DO573" s="24"/>
      <c r="DP573" s="24"/>
      <c r="DQ573" s="24"/>
    </row>
    <row r="574" spans="20:121" ht="15">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c r="DL574" s="24"/>
      <c r="DM574" s="24"/>
      <c r="DN574" s="24"/>
      <c r="DO574" s="24"/>
      <c r="DP574" s="24"/>
      <c r="DQ574" s="24"/>
    </row>
    <row r="575" spans="20:121" ht="15">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c r="DL575" s="24"/>
      <c r="DM575" s="24"/>
      <c r="DN575" s="24"/>
      <c r="DO575" s="24"/>
      <c r="DP575" s="24"/>
      <c r="DQ575" s="24"/>
    </row>
    <row r="576" spans="20:121" ht="15">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row>
    <row r="577" spans="20:121" ht="15">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c r="DN577" s="24"/>
      <c r="DO577" s="24"/>
      <c r="DP577" s="24"/>
      <c r="DQ577" s="24"/>
    </row>
    <row r="578" spans="20:121" ht="15">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c r="DN578" s="24"/>
      <c r="DO578" s="24"/>
      <c r="DP578" s="24"/>
      <c r="DQ578" s="24"/>
    </row>
    <row r="579" spans="20:121" ht="15">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c r="DN579" s="24"/>
      <c r="DO579" s="24"/>
      <c r="DP579" s="24"/>
      <c r="DQ579" s="24"/>
    </row>
    <row r="580" spans="20:121" ht="15">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c r="DL580" s="24"/>
      <c r="DM580" s="24"/>
      <c r="DN580" s="24"/>
      <c r="DO580" s="24"/>
      <c r="DP580" s="24"/>
      <c r="DQ580" s="24"/>
    </row>
    <row r="581" spans="20:121" ht="15">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c r="DL581" s="24"/>
      <c r="DM581" s="24"/>
      <c r="DN581" s="24"/>
      <c r="DO581" s="24"/>
      <c r="DP581" s="24"/>
      <c r="DQ581" s="24"/>
    </row>
    <row r="582" spans="20:121" ht="15">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c r="DL582" s="24"/>
      <c r="DM582" s="24"/>
      <c r="DN582" s="24"/>
      <c r="DO582" s="24"/>
      <c r="DP582" s="24"/>
      <c r="DQ582" s="24"/>
    </row>
    <row r="583" spans="20:121" ht="15">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c r="DN583" s="24"/>
      <c r="DO583" s="24"/>
      <c r="DP583" s="24"/>
      <c r="DQ583" s="24"/>
    </row>
    <row r="584" spans="20:121" ht="15">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c r="DN584" s="24"/>
      <c r="DO584" s="24"/>
      <c r="DP584" s="24"/>
      <c r="DQ584" s="24"/>
    </row>
    <row r="585" spans="20:121" ht="15">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c r="DN585" s="24"/>
      <c r="DO585" s="24"/>
      <c r="DP585" s="24"/>
      <c r="DQ585" s="24"/>
    </row>
    <row r="586" spans="20:121" ht="15">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c r="DP586" s="24"/>
      <c r="DQ586" s="24"/>
    </row>
    <row r="587" spans="20:121" ht="15">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c r="DL587" s="24"/>
      <c r="DM587" s="24"/>
      <c r="DN587" s="24"/>
      <c r="DO587" s="24"/>
      <c r="DP587" s="24"/>
      <c r="DQ587" s="24"/>
    </row>
    <row r="588" spans="20:121" ht="15">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c r="DL588" s="24"/>
      <c r="DM588" s="24"/>
      <c r="DN588" s="24"/>
      <c r="DO588" s="24"/>
      <c r="DP588" s="24"/>
      <c r="DQ588" s="24"/>
    </row>
    <row r="589" spans="20:121" ht="15">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c r="DN589" s="24"/>
      <c r="DO589" s="24"/>
      <c r="DP589" s="24"/>
      <c r="DQ589" s="24"/>
    </row>
    <row r="590" spans="20:121" ht="15">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c r="DN590" s="24"/>
      <c r="DO590" s="24"/>
      <c r="DP590" s="24"/>
      <c r="DQ590" s="24"/>
    </row>
    <row r="591" spans="20:121" ht="15">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c r="DL591" s="24"/>
      <c r="DM591" s="24"/>
      <c r="DN591" s="24"/>
      <c r="DO591" s="24"/>
      <c r="DP591" s="24"/>
      <c r="DQ591" s="24"/>
    </row>
    <row r="592" spans="20:121" ht="15">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c r="DL592" s="24"/>
      <c r="DM592" s="24"/>
      <c r="DN592" s="24"/>
      <c r="DO592" s="24"/>
      <c r="DP592" s="24"/>
      <c r="DQ592" s="24"/>
    </row>
    <row r="593" spans="20:121" ht="15">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c r="DL593" s="24"/>
      <c r="DM593" s="24"/>
      <c r="DN593" s="24"/>
      <c r="DO593" s="24"/>
      <c r="DP593" s="24"/>
      <c r="DQ593" s="24"/>
    </row>
    <row r="594" spans="20:121" ht="15">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c r="DL594" s="24"/>
      <c r="DM594" s="24"/>
      <c r="DN594" s="24"/>
      <c r="DO594" s="24"/>
      <c r="DP594" s="24"/>
      <c r="DQ594" s="24"/>
    </row>
    <row r="595" spans="20:121" ht="15">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c r="DL595" s="24"/>
      <c r="DM595" s="24"/>
      <c r="DN595" s="24"/>
      <c r="DO595" s="24"/>
      <c r="DP595" s="24"/>
      <c r="DQ595" s="24"/>
    </row>
    <row r="596" spans="20:121" ht="15">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row>
    <row r="597" spans="20:121" ht="15">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c r="DL597" s="24"/>
      <c r="DM597" s="24"/>
      <c r="DN597" s="24"/>
      <c r="DO597" s="24"/>
      <c r="DP597" s="24"/>
      <c r="DQ597" s="24"/>
    </row>
    <row r="598" spans="20:121" ht="15">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c r="DL598" s="24"/>
      <c r="DM598" s="24"/>
      <c r="DN598" s="24"/>
      <c r="DO598" s="24"/>
      <c r="DP598" s="24"/>
      <c r="DQ598" s="24"/>
    </row>
    <row r="599" spans="20:121" ht="15">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c r="DL599" s="24"/>
      <c r="DM599" s="24"/>
      <c r="DN599" s="24"/>
      <c r="DO599" s="24"/>
      <c r="DP599" s="24"/>
      <c r="DQ599" s="24"/>
    </row>
    <row r="600" spans="20:121" ht="15">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c r="DL600" s="24"/>
      <c r="DM600" s="24"/>
      <c r="DN600" s="24"/>
      <c r="DO600" s="24"/>
      <c r="DP600" s="24"/>
      <c r="DQ600" s="24"/>
    </row>
    <row r="601" spans="20:121" ht="15">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c r="DL601" s="24"/>
      <c r="DM601" s="24"/>
      <c r="DN601" s="24"/>
      <c r="DO601" s="24"/>
      <c r="DP601" s="24"/>
      <c r="DQ601" s="24"/>
    </row>
    <row r="602" spans="20:121" ht="15">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c r="DL602" s="24"/>
      <c r="DM602" s="24"/>
      <c r="DN602" s="24"/>
      <c r="DO602" s="24"/>
      <c r="DP602" s="24"/>
      <c r="DQ602" s="24"/>
    </row>
    <row r="603" spans="20:121" ht="15">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c r="DL603" s="24"/>
      <c r="DM603" s="24"/>
      <c r="DN603" s="24"/>
      <c r="DO603" s="24"/>
      <c r="DP603" s="24"/>
      <c r="DQ603" s="24"/>
    </row>
    <row r="604" spans="20:121" ht="15">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c r="DL604" s="24"/>
      <c r="DM604" s="24"/>
      <c r="DN604" s="24"/>
      <c r="DO604" s="24"/>
      <c r="DP604" s="24"/>
      <c r="DQ604" s="24"/>
    </row>
    <row r="605" spans="20:121" ht="15">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c r="DL605" s="24"/>
      <c r="DM605" s="24"/>
      <c r="DN605" s="24"/>
      <c r="DO605" s="24"/>
      <c r="DP605" s="24"/>
      <c r="DQ605" s="24"/>
    </row>
    <row r="606" spans="20:121" ht="15">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row>
    <row r="607" spans="20:121" ht="15">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c r="DL607" s="24"/>
      <c r="DM607" s="24"/>
      <c r="DN607" s="24"/>
      <c r="DO607" s="24"/>
      <c r="DP607" s="24"/>
      <c r="DQ607" s="24"/>
    </row>
    <row r="608" spans="20:121" ht="15">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c r="DL608" s="24"/>
      <c r="DM608" s="24"/>
      <c r="DN608" s="24"/>
      <c r="DO608" s="24"/>
      <c r="DP608" s="24"/>
      <c r="DQ608" s="24"/>
    </row>
    <row r="609" spans="20:121" ht="15">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c r="DL609" s="24"/>
      <c r="DM609" s="24"/>
      <c r="DN609" s="24"/>
      <c r="DO609" s="24"/>
      <c r="DP609" s="24"/>
      <c r="DQ609" s="24"/>
    </row>
    <row r="610" spans="20:121" ht="15">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c r="DL610" s="24"/>
      <c r="DM610" s="24"/>
      <c r="DN610" s="24"/>
      <c r="DO610" s="24"/>
      <c r="DP610" s="24"/>
      <c r="DQ610" s="24"/>
    </row>
    <row r="611" spans="20:121" ht="15">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c r="DL611" s="24"/>
      <c r="DM611" s="24"/>
      <c r="DN611" s="24"/>
      <c r="DO611" s="24"/>
      <c r="DP611" s="24"/>
      <c r="DQ611" s="24"/>
    </row>
    <row r="612" spans="20:121" ht="15">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c r="DL612" s="24"/>
      <c r="DM612" s="24"/>
      <c r="DN612" s="24"/>
      <c r="DO612" s="24"/>
      <c r="DP612" s="24"/>
      <c r="DQ612" s="24"/>
    </row>
    <row r="613" spans="20:121" ht="15">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24"/>
      <c r="DO613" s="24"/>
      <c r="DP613" s="24"/>
      <c r="DQ613" s="24"/>
    </row>
    <row r="614" spans="20:121" ht="15">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24"/>
      <c r="DO614" s="24"/>
      <c r="DP614" s="24"/>
      <c r="DQ614" s="24"/>
    </row>
    <row r="615" spans="20:121" ht="15">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24"/>
      <c r="DO615" s="24"/>
      <c r="DP615" s="24"/>
      <c r="DQ615" s="24"/>
    </row>
    <row r="616" spans="20:121" ht="15">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c r="DP616" s="24"/>
      <c r="DQ616" s="24"/>
    </row>
    <row r="617" spans="20:121" ht="15">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c r="DL617" s="24"/>
      <c r="DM617" s="24"/>
      <c r="DN617" s="24"/>
      <c r="DO617" s="24"/>
      <c r="DP617" s="24"/>
      <c r="DQ617" s="24"/>
    </row>
    <row r="618" spans="20:121" ht="15">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c r="DL618" s="24"/>
      <c r="DM618" s="24"/>
      <c r="DN618" s="24"/>
      <c r="DO618" s="24"/>
      <c r="DP618" s="24"/>
      <c r="DQ618" s="24"/>
    </row>
    <row r="619" spans="20:121" ht="15">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c r="DL619" s="24"/>
      <c r="DM619" s="24"/>
      <c r="DN619" s="24"/>
      <c r="DO619" s="24"/>
      <c r="DP619" s="24"/>
      <c r="DQ619" s="24"/>
    </row>
    <row r="620" spans="20:121" ht="15">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24"/>
      <c r="DO620" s="24"/>
      <c r="DP620" s="24"/>
      <c r="DQ620" s="24"/>
    </row>
    <row r="621" spans="20:121" ht="15">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24"/>
      <c r="DO621" s="24"/>
      <c r="DP621" s="24"/>
      <c r="DQ621" s="24"/>
    </row>
    <row r="622" spans="20:121" ht="15">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c r="DL622" s="24"/>
      <c r="DM622" s="24"/>
      <c r="DN622" s="24"/>
      <c r="DO622" s="24"/>
      <c r="DP622" s="24"/>
      <c r="DQ622" s="24"/>
    </row>
    <row r="623" spans="20:121" ht="15">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c r="DN623" s="24"/>
      <c r="DO623" s="24"/>
      <c r="DP623" s="24"/>
      <c r="DQ623" s="24"/>
    </row>
    <row r="624" spans="20:121" ht="15">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c r="DL624" s="24"/>
      <c r="DM624" s="24"/>
      <c r="DN624" s="24"/>
      <c r="DO624" s="24"/>
      <c r="DP624" s="24"/>
      <c r="DQ624" s="24"/>
    </row>
    <row r="625" spans="20:121" ht="15">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c r="DN625" s="24"/>
      <c r="DO625" s="24"/>
      <c r="DP625" s="24"/>
      <c r="DQ625" s="24"/>
    </row>
    <row r="626" spans="20:121" ht="15">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row>
    <row r="627" spans="20:121" ht="15">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4"/>
      <c r="AR627" s="24"/>
      <c r="AS627" s="24"/>
      <c r="AT627" s="24"/>
      <c r="AU627" s="24"/>
      <c r="AV627" s="24"/>
      <c r="AW627" s="24"/>
      <c r="AX627" s="24"/>
      <c r="AY627" s="24"/>
      <c r="AZ627" s="24"/>
      <c r="BA627" s="24"/>
      <c r="BB627" s="24"/>
      <c r="BC627" s="24"/>
      <c r="BD627" s="24"/>
      <c r="BE627" s="24"/>
      <c r="BF627" s="24"/>
      <c r="BG627" s="24"/>
      <c r="BH627" s="24"/>
      <c r="BI627" s="24"/>
      <c r="BJ627" s="24"/>
      <c r="BK627" s="24"/>
      <c r="BL627" s="24"/>
      <c r="BM627" s="24"/>
      <c r="BN627" s="24"/>
      <c r="BO627" s="24"/>
      <c r="BP627" s="24"/>
      <c r="BQ627" s="24"/>
      <c r="BR627" s="24"/>
      <c r="BS627" s="24"/>
      <c r="BT627" s="24"/>
      <c r="BU627" s="24"/>
      <c r="BV627" s="24"/>
      <c r="BW627" s="24"/>
      <c r="BX627" s="24"/>
      <c r="BY627" s="24"/>
      <c r="BZ627" s="24"/>
      <c r="CA627" s="24"/>
      <c r="CB627" s="24"/>
      <c r="CC627" s="24"/>
      <c r="CD627" s="24"/>
      <c r="CE627" s="24"/>
      <c r="CF627" s="24"/>
      <c r="CG627" s="24"/>
      <c r="CH627" s="24"/>
      <c r="CI627" s="24"/>
      <c r="CJ627" s="24"/>
      <c r="CK627" s="24"/>
      <c r="CL627" s="24"/>
      <c r="CM627" s="24"/>
      <c r="CN627" s="24"/>
      <c r="CO627" s="24"/>
      <c r="CP627" s="24"/>
      <c r="CQ627" s="24"/>
      <c r="CR627" s="24"/>
      <c r="CS627" s="24"/>
      <c r="CT627" s="24"/>
      <c r="CU627" s="24"/>
      <c r="CV627" s="24"/>
      <c r="CW627" s="24"/>
      <c r="CX627" s="24"/>
      <c r="CY627" s="24"/>
      <c r="CZ627" s="24"/>
      <c r="DA627" s="24"/>
      <c r="DB627" s="24"/>
      <c r="DC627" s="24"/>
      <c r="DD627" s="24"/>
      <c r="DE627" s="24"/>
      <c r="DF627" s="24"/>
      <c r="DG627" s="24"/>
      <c r="DH627" s="24"/>
      <c r="DI627" s="24"/>
      <c r="DJ627" s="24"/>
      <c r="DK627" s="24"/>
      <c r="DL627" s="24"/>
      <c r="DM627" s="24"/>
      <c r="DN627" s="24"/>
      <c r="DO627" s="24"/>
      <c r="DP627" s="24"/>
      <c r="DQ627" s="24"/>
    </row>
    <row r="628" spans="20:121" ht="15">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c r="DN628" s="24"/>
      <c r="DO628" s="24"/>
      <c r="DP628" s="24"/>
      <c r="DQ628" s="24"/>
    </row>
    <row r="629" spans="20:121" ht="15">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c r="DL629" s="24"/>
      <c r="DM629" s="24"/>
      <c r="DN629" s="24"/>
      <c r="DO629" s="24"/>
      <c r="DP629" s="24"/>
      <c r="DQ629" s="24"/>
    </row>
    <row r="630" spans="20:121" ht="15">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c r="DN630" s="24"/>
      <c r="DO630" s="24"/>
      <c r="DP630" s="24"/>
      <c r="DQ630" s="24"/>
    </row>
    <row r="631" spans="20:121" ht="15">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c r="DN631" s="24"/>
      <c r="DO631" s="24"/>
      <c r="DP631" s="24"/>
      <c r="DQ631" s="24"/>
    </row>
    <row r="632" spans="20:121" ht="15">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c r="DN632" s="24"/>
      <c r="DO632" s="24"/>
      <c r="DP632" s="24"/>
      <c r="DQ632" s="24"/>
    </row>
    <row r="633" spans="20:121" ht="15">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c r="DN633" s="24"/>
      <c r="DO633" s="24"/>
      <c r="DP633" s="24"/>
      <c r="DQ633" s="24"/>
    </row>
    <row r="634" spans="20:121" ht="15">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c r="DN634" s="24"/>
      <c r="DO634" s="24"/>
      <c r="DP634" s="24"/>
      <c r="DQ634" s="24"/>
    </row>
    <row r="635" spans="20:121" ht="15">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c r="DN635" s="24"/>
      <c r="DO635" s="24"/>
      <c r="DP635" s="24"/>
      <c r="DQ635" s="24"/>
    </row>
    <row r="636" spans="20:121" ht="15">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row>
    <row r="637" spans="20:121" ht="15">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c r="DP637" s="24"/>
      <c r="DQ637" s="24"/>
    </row>
    <row r="638" spans="20:121" ht="15">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c r="DP638" s="24"/>
      <c r="DQ638" s="24"/>
    </row>
    <row r="639" spans="20:121" ht="15">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c r="DN639" s="24"/>
      <c r="DO639" s="24"/>
      <c r="DP639" s="24"/>
      <c r="DQ639" s="24"/>
    </row>
    <row r="640" spans="20:121" ht="15">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c r="DL640" s="24"/>
      <c r="DM640" s="24"/>
      <c r="DN640" s="24"/>
      <c r="DO640" s="24"/>
      <c r="DP640" s="24"/>
      <c r="DQ640" s="24"/>
    </row>
    <row r="641" spans="20:121" ht="15">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c r="DL641" s="24"/>
      <c r="DM641" s="24"/>
      <c r="DN641" s="24"/>
      <c r="DO641" s="24"/>
      <c r="DP641" s="24"/>
      <c r="DQ641" s="24"/>
    </row>
    <row r="642" spans="20:121" ht="15">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c r="DN642" s="24"/>
      <c r="DO642" s="24"/>
      <c r="DP642" s="24"/>
      <c r="DQ642" s="24"/>
    </row>
    <row r="643" spans="20:121" ht="15">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c r="DP643" s="24"/>
      <c r="DQ643" s="24"/>
    </row>
    <row r="644" spans="20:121" ht="15">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c r="DN644" s="24"/>
      <c r="DO644" s="24"/>
      <c r="DP644" s="24"/>
      <c r="DQ644" s="24"/>
    </row>
    <row r="645" spans="20:121" ht="15">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c r="DP645" s="24"/>
      <c r="DQ645" s="24"/>
    </row>
    <row r="646" spans="20:121" ht="15">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c r="DP646" s="24"/>
      <c r="DQ646" s="24"/>
    </row>
    <row r="647" spans="20:121" ht="15">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c r="DL647" s="24"/>
      <c r="DM647" s="24"/>
      <c r="DN647" s="24"/>
      <c r="DO647" s="24"/>
      <c r="DP647" s="24"/>
      <c r="DQ647" s="24"/>
    </row>
    <row r="648" spans="20:121" ht="15">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c r="DN648" s="24"/>
      <c r="DO648" s="24"/>
      <c r="DP648" s="24"/>
      <c r="DQ648" s="24"/>
    </row>
    <row r="649" spans="20:121" ht="15">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c r="DN649" s="24"/>
      <c r="DO649" s="24"/>
      <c r="DP649" s="24"/>
      <c r="DQ649" s="24"/>
    </row>
    <row r="650" spans="20:121" ht="15">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c r="DN650" s="24"/>
      <c r="DO650" s="24"/>
      <c r="DP650" s="24"/>
      <c r="DQ650" s="24"/>
    </row>
    <row r="651" spans="20:121" ht="15">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c r="DN651" s="24"/>
      <c r="DO651" s="24"/>
      <c r="DP651" s="24"/>
      <c r="DQ651" s="24"/>
    </row>
    <row r="652" spans="20:121" ht="15">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4"/>
      <c r="DB652" s="24"/>
      <c r="DC652" s="24"/>
      <c r="DD652" s="24"/>
      <c r="DE652" s="24"/>
      <c r="DF652" s="24"/>
      <c r="DG652" s="24"/>
      <c r="DH652" s="24"/>
      <c r="DI652" s="24"/>
      <c r="DJ652" s="24"/>
      <c r="DK652" s="24"/>
      <c r="DL652" s="24"/>
      <c r="DM652" s="24"/>
      <c r="DN652" s="24"/>
      <c r="DO652" s="24"/>
      <c r="DP652" s="24"/>
      <c r="DQ652" s="24"/>
    </row>
    <row r="653" spans="20:121" ht="15">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c r="DL653" s="24"/>
      <c r="DM653" s="24"/>
      <c r="DN653" s="24"/>
      <c r="DO653" s="24"/>
      <c r="DP653" s="24"/>
      <c r="DQ653" s="24"/>
    </row>
    <row r="654" spans="20:121" ht="15">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4"/>
      <c r="AR654" s="24"/>
      <c r="AS654" s="24"/>
      <c r="AT654" s="24"/>
      <c r="AU654" s="24"/>
      <c r="AV654" s="24"/>
      <c r="AW654" s="24"/>
      <c r="AX654" s="24"/>
      <c r="AY654" s="24"/>
      <c r="AZ654" s="24"/>
      <c r="BA654" s="24"/>
      <c r="BB654" s="24"/>
      <c r="BC654" s="24"/>
      <c r="BD654" s="24"/>
      <c r="BE654" s="24"/>
      <c r="BF654" s="24"/>
      <c r="BG654" s="24"/>
      <c r="BH654" s="24"/>
      <c r="BI654" s="24"/>
      <c r="BJ654" s="24"/>
      <c r="BK654" s="24"/>
      <c r="BL654" s="24"/>
      <c r="BM654" s="24"/>
      <c r="BN654" s="24"/>
      <c r="BO654" s="24"/>
      <c r="BP654" s="24"/>
      <c r="BQ654" s="24"/>
      <c r="BR654" s="24"/>
      <c r="BS654" s="24"/>
      <c r="BT654" s="24"/>
      <c r="BU654" s="24"/>
      <c r="BV654" s="24"/>
      <c r="BW654" s="24"/>
      <c r="BX654" s="24"/>
      <c r="BY654" s="24"/>
      <c r="BZ654" s="24"/>
      <c r="CA654" s="24"/>
      <c r="CB654" s="24"/>
      <c r="CC654" s="24"/>
      <c r="CD654" s="24"/>
      <c r="CE654" s="24"/>
      <c r="CF654" s="24"/>
      <c r="CG654" s="24"/>
      <c r="CH654" s="24"/>
      <c r="CI654" s="24"/>
      <c r="CJ654" s="24"/>
      <c r="CK654" s="24"/>
      <c r="CL654" s="24"/>
      <c r="CM654" s="24"/>
      <c r="CN654" s="24"/>
      <c r="CO654" s="24"/>
      <c r="CP654" s="24"/>
      <c r="CQ654" s="24"/>
      <c r="CR654" s="24"/>
      <c r="CS654" s="24"/>
      <c r="CT654" s="24"/>
      <c r="CU654" s="24"/>
      <c r="CV654" s="24"/>
      <c r="CW654" s="24"/>
      <c r="CX654" s="24"/>
      <c r="CY654" s="24"/>
      <c r="CZ654" s="24"/>
      <c r="DA654" s="24"/>
      <c r="DB654" s="24"/>
      <c r="DC654" s="24"/>
      <c r="DD654" s="24"/>
      <c r="DE654" s="24"/>
      <c r="DF654" s="24"/>
      <c r="DG654" s="24"/>
      <c r="DH654" s="24"/>
      <c r="DI654" s="24"/>
      <c r="DJ654" s="24"/>
      <c r="DK654" s="24"/>
      <c r="DL654" s="24"/>
      <c r="DM654" s="24"/>
      <c r="DN654" s="24"/>
      <c r="DO654" s="24"/>
      <c r="DP654" s="24"/>
      <c r="DQ654" s="24"/>
    </row>
    <row r="655" spans="20:121" ht="15">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c r="DL655" s="24"/>
      <c r="DM655" s="24"/>
      <c r="DN655" s="24"/>
      <c r="DO655" s="24"/>
      <c r="DP655" s="24"/>
      <c r="DQ655" s="24"/>
    </row>
    <row r="656" spans="20:121" ht="15">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row>
    <row r="657" spans="20:121" ht="15">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c r="DN657" s="24"/>
      <c r="DO657" s="24"/>
      <c r="DP657" s="24"/>
      <c r="DQ657" s="24"/>
    </row>
  </sheetData>
  <sheetProtection/>
  <mergeCells count="16">
    <mergeCell ref="D28:F28"/>
    <mergeCell ref="G28:J28"/>
    <mergeCell ref="D34:E34"/>
    <mergeCell ref="F34:J34"/>
    <mergeCell ref="D36:E36"/>
    <mergeCell ref="F36:J36"/>
    <mergeCell ref="D30:E30"/>
    <mergeCell ref="F30:J30"/>
    <mergeCell ref="D32:E32"/>
    <mergeCell ref="F32:J32"/>
    <mergeCell ref="C14:R14"/>
    <mergeCell ref="L15:O15"/>
    <mergeCell ref="C19:E19"/>
    <mergeCell ref="D26:E26"/>
    <mergeCell ref="F26:J26"/>
    <mergeCell ref="C17:R18"/>
  </mergeCells>
  <dataValidations count="1">
    <dataValidation type="list" showInputMessage="1" showErrorMessage="1" sqref="G28:J28">
      <formula1>$D$43:$D$50</formula1>
    </dataValidation>
  </dataValidations>
  <printOptions/>
  <pageMargins left="0.7" right="0.7" top="0.75" bottom="0.75" header="0.3" footer="0.3"/>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9"/>
  <dimension ref="A1:D279"/>
  <sheetViews>
    <sheetView zoomScalePageLayoutView="0" workbookViewId="0" topLeftCell="A1">
      <selection activeCell="A169" sqref="A169:G223"/>
    </sheetView>
  </sheetViews>
  <sheetFormatPr defaultColWidth="11.421875" defaultRowHeight="15"/>
  <sheetData>
    <row r="1" spans="1:4" ht="37.5">
      <c r="A1" s="133" t="s">
        <v>381</v>
      </c>
      <c r="B1" s="134" t="s">
        <v>59</v>
      </c>
      <c r="C1" s="132"/>
      <c r="D1" s="132"/>
    </row>
    <row r="2" spans="1:4" ht="18.75">
      <c r="A2" s="144"/>
      <c r="B2" s="140"/>
      <c r="C2" s="131"/>
      <c r="D2" s="131"/>
    </row>
    <row r="3" spans="1:4" ht="15.75">
      <c r="A3" s="135"/>
      <c r="B3" s="136"/>
      <c r="C3" s="129"/>
      <c r="D3" s="129"/>
    </row>
    <row r="4" spans="1:4" ht="15">
      <c r="A4" s="137"/>
      <c r="B4" s="138"/>
      <c r="C4" s="130"/>
      <c r="D4" s="130"/>
    </row>
    <row r="5" spans="1:4" ht="15">
      <c r="A5" s="137"/>
      <c r="B5" s="138"/>
      <c r="C5" s="130"/>
      <c r="D5" s="130"/>
    </row>
    <row r="6" spans="1:4" ht="15">
      <c r="A6" s="137"/>
      <c r="B6" s="138"/>
      <c r="C6" s="130"/>
      <c r="D6" s="130"/>
    </row>
    <row r="7" spans="1:4" ht="15">
      <c r="A7" s="137"/>
      <c r="B7" s="138"/>
      <c r="C7" s="130"/>
      <c r="D7" s="130"/>
    </row>
    <row r="8" spans="1:4" ht="15">
      <c r="A8" s="137"/>
      <c r="B8" s="138"/>
      <c r="C8" s="130"/>
      <c r="D8" s="130"/>
    </row>
    <row r="9" spans="1:4" ht="15">
      <c r="A9" s="137"/>
      <c r="B9" s="138"/>
      <c r="C9" s="130"/>
      <c r="D9" s="130"/>
    </row>
    <row r="10" spans="1:4" ht="15">
      <c r="A10" s="137"/>
      <c r="B10" s="138"/>
      <c r="C10" s="130"/>
      <c r="D10" s="130"/>
    </row>
    <row r="11" spans="1:4" ht="15">
      <c r="A11" s="137"/>
      <c r="B11" s="138"/>
      <c r="C11" s="130"/>
      <c r="D11" s="130"/>
    </row>
    <row r="12" spans="1:4" ht="15">
      <c r="A12" s="137"/>
      <c r="B12" s="138"/>
      <c r="C12" s="130"/>
      <c r="D12" s="130"/>
    </row>
    <row r="13" spans="1:4" ht="15">
      <c r="A13" s="137"/>
      <c r="B13" s="138"/>
      <c r="C13" s="130"/>
      <c r="D13" s="130"/>
    </row>
    <row r="14" spans="1:4" ht="15">
      <c r="A14" s="137"/>
      <c r="B14" s="138"/>
      <c r="C14" s="130"/>
      <c r="D14" s="130"/>
    </row>
    <row r="15" spans="1:4" ht="15">
      <c r="A15" s="137"/>
      <c r="B15" s="138"/>
      <c r="C15" s="130"/>
      <c r="D15" s="130"/>
    </row>
    <row r="16" spans="1:4" ht="15">
      <c r="A16" s="137"/>
      <c r="B16" s="138"/>
      <c r="C16" s="130"/>
      <c r="D16" s="130"/>
    </row>
    <row r="17" spans="1:4" ht="15">
      <c r="A17" s="137"/>
      <c r="B17" s="138"/>
      <c r="C17" s="130"/>
      <c r="D17" s="130"/>
    </row>
    <row r="18" spans="1:4" ht="15">
      <c r="A18" s="137"/>
      <c r="B18" s="138"/>
      <c r="C18" s="130"/>
      <c r="D18" s="130"/>
    </row>
    <row r="19" spans="1:4" ht="15">
      <c r="A19" s="137"/>
      <c r="B19" s="138"/>
      <c r="C19" s="130"/>
      <c r="D19" s="130"/>
    </row>
    <row r="20" spans="1:4" ht="15">
      <c r="A20" s="137"/>
      <c r="B20" s="138"/>
      <c r="C20" s="130"/>
      <c r="D20" s="130"/>
    </row>
    <row r="21" spans="1:4" ht="15">
      <c r="A21" s="137"/>
      <c r="B21" s="138"/>
      <c r="C21" s="130"/>
      <c r="D21" s="130"/>
    </row>
    <row r="22" spans="1:4" ht="18.75">
      <c r="A22" s="139"/>
      <c r="B22" s="140"/>
      <c r="C22" s="131"/>
      <c r="D22" s="131"/>
    </row>
    <row r="23" spans="1:4" ht="15.75">
      <c r="A23" s="135"/>
      <c r="B23" s="141"/>
      <c r="C23" s="129"/>
      <c r="D23" s="129"/>
    </row>
    <row r="24" spans="1:4" ht="15">
      <c r="A24" s="137"/>
      <c r="B24" s="138"/>
      <c r="C24" s="130"/>
      <c r="D24" s="130"/>
    </row>
    <row r="25" spans="1:4" ht="15">
      <c r="A25" s="137"/>
      <c r="B25" s="138"/>
      <c r="C25" s="130"/>
      <c r="D25" s="130"/>
    </row>
    <row r="26" spans="1:4" ht="15">
      <c r="A26" s="137"/>
      <c r="B26" s="138"/>
      <c r="C26" s="130"/>
      <c r="D26" s="130"/>
    </row>
    <row r="27" spans="1:4" ht="15">
      <c r="A27" s="137"/>
      <c r="B27" s="138"/>
      <c r="C27" s="130"/>
      <c r="D27" s="130"/>
    </row>
    <row r="28" spans="1:4" ht="15">
      <c r="A28" s="137"/>
      <c r="B28" s="138"/>
      <c r="C28" s="130"/>
      <c r="D28" s="130"/>
    </row>
    <row r="29" spans="1:4" ht="15">
      <c r="A29" s="137"/>
      <c r="B29" s="138"/>
      <c r="C29" s="130"/>
      <c r="D29" s="130"/>
    </row>
    <row r="30" spans="1:4" ht="18.75">
      <c r="A30" s="142"/>
      <c r="B30" s="143"/>
      <c r="C30" s="132"/>
      <c r="D30" s="132"/>
    </row>
    <row r="31" spans="1:4" ht="15.75">
      <c r="A31" s="135"/>
      <c r="B31" s="141"/>
      <c r="C31" s="129"/>
      <c r="D31" s="129"/>
    </row>
    <row r="32" spans="1:4" ht="15">
      <c r="A32" s="137"/>
      <c r="B32" s="138"/>
      <c r="C32" s="130"/>
      <c r="D32" s="130"/>
    </row>
    <row r="33" spans="1:4" ht="15">
      <c r="A33" s="137"/>
      <c r="B33" s="138"/>
      <c r="C33" s="130"/>
      <c r="D33" s="130"/>
    </row>
    <row r="34" spans="1:4" ht="15">
      <c r="A34" s="137"/>
      <c r="B34" s="138"/>
      <c r="C34" s="130"/>
      <c r="D34" s="130"/>
    </row>
    <row r="35" spans="1:4" ht="15">
      <c r="A35" s="137"/>
      <c r="B35" s="138"/>
      <c r="C35" s="130"/>
      <c r="D35" s="130"/>
    </row>
    <row r="36" spans="1:4" ht="15">
      <c r="A36" s="137"/>
      <c r="B36" s="138"/>
      <c r="C36" s="130"/>
      <c r="D36" s="130"/>
    </row>
    <row r="37" spans="1:4" ht="15">
      <c r="A37" s="137"/>
      <c r="B37" s="138"/>
      <c r="C37" s="130"/>
      <c r="D37" s="130"/>
    </row>
    <row r="38" spans="1:4" ht="15">
      <c r="A38" s="137"/>
      <c r="B38" s="138"/>
      <c r="C38" s="130"/>
      <c r="D38" s="130"/>
    </row>
    <row r="39" spans="1:4" ht="18.75">
      <c r="A39" s="139"/>
      <c r="B39" s="140"/>
      <c r="C39" s="131"/>
      <c r="D39" s="131"/>
    </row>
    <row r="40" spans="1:4" ht="15.75">
      <c r="A40" s="135"/>
      <c r="B40" s="141"/>
      <c r="C40" s="129"/>
      <c r="D40" s="129"/>
    </row>
    <row r="41" spans="1:4" ht="15">
      <c r="A41" s="137"/>
      <c r="B41" s="138"/>
      <c r="C41" s="130"/>
      <c r="D41" s="130"/>
    </row>
    <row r="42" spans="1:4" ht="15">
      <c r="A42" s="137"/>
      <c r="B42" s="138"/>
      <c r="C42" s="130"/>
      <c r="D42" s="130"/>
    </row>
    <row r="43" spans="1:4" ht="15">
      <c r="A43" s="137"/>
      <c r="B43" s="138"/>
      <c r="C43" s="130"/>
      <c r="D43" s="130"/>
    </row>
    <row r="44" spans="1:4" ht="15">
      <c r="A44" s="137"/>
      <c r="B44" s="138"/>
      <c r="C44" s="130"/>
      <c r="D44" s="130"/>
    </row>
    <row r="45" spans="1:4" ht="15">
      <c r="A45" s="137"/>
      <c r="B45" s="138"/>
      <c r="C45" s="130"/>
      <c r="D45" s="130"/>
    </row>
    <row r="46" spans="1:4" ht="15">
      <c r="A46" s="137"/>
      <c r="B46" s="138"/>
      <c r="C46" s="130"/>
      <c r="D46" s="130"/>
    </row>
    <row r="47" spans="1:4" ht="15">
      <c r="A47" s="137"/>
      <c r="B47" s="138"/>
      <c r="C47" s="130"/>
      <c r="D47" s="130"/>
    </row>
    <row r="48" spans="1:4" ht="15">
      <c r="A48" s="137"/>
      <c r="B48" s="138"/>
      <c r="C48" s="130"/>
      <c r="D48" s="130"/>
    </row>
    <row r="49" spans="1:4" ht="15">
      <c r="A49" s="137"/>
      <c r="B49" s="138"/>
      <c r="C49" s="130"/>
      <c r="D49" s="130"/>
    </row>
    <row r="50" spans="1:4" ht="15">
      <c r="A50" s="137"/>
      <c r="B50" s="138"/>
      <c r="C50" s="130"/>
      <c r="D50" s="130"/>
    </row>
    <row r="51" spans="1:4" ht="15">
      <c r="A51" s="137"/>
      <c r="B51" s="138"/>
      <c r="C51" s="130"/>
      <c r="D51" s="130"/>
    </row>
    <row r="52" spans="1:4" ht="15">
      <c r="A52" s="137"/>
      <c r="B52" s="138"/>
      <c r="C52" s="130"/>
      <c r="D52" s="130"/>
    </row>
    <row r="53" spans="1:4" ht="15">
      <c r="A53" s="137"/>
      <c r="B53" s="138"/>
      <c r="C53" s="130"/>
      <c r="D53" s="130"/>
    </row>
    <row r="54" spans="1:4" ht="15">
      <c r="A54" s="137"/>
      <c r="B54" s="138"/>
      <c r="C54" s="130"/>
      <c r="D54" s="130"/>
    </row>
    <row r="55" spans="1:4" ht="15">
      <c r="A55" s="137"/>
      <c r="B55" s="138"/>
      <c r="C55" s="130"/>
      <c r="D55" s="130"/>
    </row>
    <row r="57" spans="1:4" ht="37.5">
      <c r="A57" s="133" t="s">
        <v>381</v>
      </c>
      <c r="B57" s="134" t="s">
        <v>59</v>
      </c>
      <c r="C57" s="132"/>
      <c r="D57" s="132"/>
    </row>
    <row r="58" spans="1:4" ht="18.75">
      <c r="A58" s="144"/>
      <c r="B58" s="140"/>
      <c r="C58" s="131"/>
      <c r="D58" s="131"/>
    </row>
    <row r="59" spans="1:4" ht="15.75">
      <c r="A59" s="135"/>
      <c r="B59" s="136"/>
      <c r="C59" s="129"/>
      <c r="D59" s="129"/>
    </row>
    <row r="60" spans="1:4" ht="15">
      <c r="A60" s="137"/>
      <c r="B60" s="138"/>
      <c r="C60" s="130"/>
      <c r="D60" s="130"/>
    </row>
    <row r="61" spans="1:4" ht="15">
      <c r="A61" s="137"/>
      <c r="B61" s="138"/>
      <c r="C61" s="130"/>
      <c r="D61" s="130"/>
    </row>
    <row r="62" spans="1:4" ht="15">
      <c r="A62" s="137"/>
      <c r="B62" s="138"/>
      <c r="C62" s="130"/>
      <c r="D62" s="130"/>
    </row>
    <row r="63" spans="1:4" ht="15">
      <c r="A63" s="137"/>
      <c r="B63" s="138"/>
      <c r="C63" s="130"/>
      <c r="D63" s="130"/>
    </row>
    <row r="64" spans="1:4" ht="15">
      <c r="A64" s="137"/>
      <c r="B64" s="138"/>
      <c r="C64" s="130"/>
      <c r="D64" s="130"/>
    </row>
    <row r="65" spans="1:4" ht="15">
      <c r="A65" s="137"/>
      <c r="B65" s="138"/>
      <c r="C65" s="130"/>
      <c r="D65" s="130"/>
    </row>
    <row r="66" spans="1:4" ht="15">
      <c r="A66" s="137"/>
      <c r="B66" s="138"/>
      <c r="C66" s="130"/>
      <c r="D66" s="130"/>
    </row>
    <row r="67" spans="1:4" ht="15">
      <c r="A67" s="137"/>
      <c r="B67" s="138"/>
      <c r="C67" s="130"/>
      <c r="D67" s="130"/>
    </row>
    <row r="68" spans="1:4" ht="15">
      <c r="A68" s="137"/>
      <c r="B68" s="138"/>
      <c r="C68" s="130"/>
      <c r="D68" s="130"/>
    </row>
    <row r="69" spans="1:4" ht="15">
      <c r="A69" s="137"/>
      <c r="B69" s="138"/>
      <c r="C69" s="130"/>
      <c r="D69" s="130"/>
    </row>
    <row r="70" spans="1:4" ht="15">
      <c r="A70" s="137"/>
      <c r="B70" s="138"/>
      <c r="C70" s="130"/>
      <c r="D70" s="130"/>
    </row>
    <row r="71" spans="1:4" ht="15">
      <c r="A71" s="137"/>
      <c r="B71" s="138"/>
      <c r="C71" s="130"/>
      <c r="D71" s="130"/>
    </row>
    <row r="72" spans="1:4" ht="15">
      <c r="A72" s="137"/>
      <c r="B72" s="138"/>
      <c r="C72" s="130"/>
      <c r="D72" s="130"/>
    </row>
    <row r="73" spans="1:4" ht="15">
      <c r="A73" s="137"/>
      <c r="B73" s="138"/>
      <c r="C73" s="130"/>
      <c r="D73" s="130"/>
    </row>
    <row r="74" spans="1:4" ht="15">
      <c r="A74" s="137"/>
      <c r="B74" s="138"/>
      <c r="C74" s="130"/>
      <c r="D74" s="130"/>
    </row>
    <row r="75" spans="1:4" ht="15">
      <c r="A75" s="137"/>
      <c r="B75" s="138"/>
      <c r="C75" s="130"/>
      <c r="D75" s="130"/>
    </row>
    <row r="76" spans="1:4" ht="15">
      <c r="A76" s="137"/>
      <c r="B76" s="138"/>
      <c r="C76" s="130"/>
      <c r="D76" s="130"/>
    </row>
    <row r="77" spans="1:4" ht="15">
      <c r="A77" s="137"/>
      <c r="B77" s="138"/>
      <c r="C77" s="130"/>
      <c r="D77" s="130"/>
    </row>
    <row r="78" spans="1:4" ht="18.75">
      <c r="A78" s="139"/>
      <c r="B78" s="140"/>
      <c r="C78" s="131"/>
      <c r="D78" s="131"/>
    </row>
    <row r="79" spans="1:4" ht="15.75">
      <c r="A79" s="135"/>
      <c r="B79" s="141"/>
      <c r="C79" s="129"/>
      <c r="D79" s="129"/>
    </row>
    <row r="80" spans="1:4" ht="15">
      <c r="A80" s="137"/>
      <c r="B80" s="138"/>
      <c r="C80" s="130"/>
      <c r="D80" s="130"/>
    </row>
    <row r="81" spans="1:4" ht="15">
      <c r="A81" s="137"/>
      <c r="B81" s="138"/>
      <c r="C81" s="130"/>
      <c r="D81" s="130"/>
    </row>
    <row r="82" spans="1:4" ht="15">
      <c r="A82" s="137"/>
      <c r="B82" s="138"/>
      <c r="C82" s="130"/>
      <c r="D82" s="130"/>
    </row>
    <row r="83" spans="1:4" ht="15">
      <c r="A83" s="137"/>
      <c r="B83" s="138"/>
      <c r="C83" s="130"/>
      <c r="D83" s="130"/>
    </row>
    <row r="84" spans="1:4" ht="15">
      <c r="A84" s="137"/>
      <c r="B84" s="138"/>
      <c r="C84" s="130"/>
      <c r="D84" s="130"/>
    </row>
    <row r="85" spans="1:4" ht="15">
      <c r="A85" s="137"/>
      <c r="B85" s="138"/>
      <c r="C85" s="130"/>
      <c r="D85" s="130"/>
    </row>
    <row r="86" spans="1:4" ht="18.75">
      <c r="A86" s="142"/>
      <c r="B86" s="143"/>
      <c r="C86" s="132"/>
      <c r="D86" s="132"/>
    </row>
    <row r="87" spans="1:4" ht="15.75">
      <c r="A87" s="135"/>
      <c r="B87" s="141"/>
      <c r="C87" s="129"/>
      <c r="D87" s="129"/>
    </row>
    <row r="88" spans="1:4" ht="15">
      <c r="A88" s="137"/>
      <c r="B88" s="138"/>
      <c r="C88" s="130"/>
      <c r="D88" s="130"/>
    </row>
    <row r="89" spans="1:4" ht="15">
      <c r="A89" s="137"/>
      <c r="B89" s="138"/>
      <c r="C89" s="130"/>
      <c r="D89" s="130"/>
    </row>
    <row r="90" spans="1:4" ht="15">
      <c r="A90" s="137"/>
      <c r="B90" s="138"/>
      <c r="C90" s="130"/>
      <c r="D90" s="130"/>
    </row>
    <row r="91" spans="1:4" ht="15">
      <c r="A91" s="137"/>
      <c r="B91" s="138"/>
      <c r="C91" s="130"/>
      <c r="D91" s="130"/>
    </row>
    <row r="92" spans="1:4" ht="15">
      <c r="A92" s="137"/>
      <c r="B92" s="138"/>
      <c r="C92" s="130"/>
      <c r="D92" s="130"/>
    </row>
    <row r="93" spans="1:4" ht="15">
      <c r="A93" s="137"/>
      <c r="B93" s="138"/>
      <c r="C93" s="130"/>
      <c r="D93" s="130"/>
    </row>
    <row r="94" spans="1:4" ht="15">
      <c r="A94" s="137"/>
      <c r="B94" s="138"/>
      <c r="C94" s="130"/>
      <c r="D94" s="130"/>
    </row>
    <row r="95" spans="1:4" ht="18.75">
      <c r="A95" s="139"/>
      <c r="B95" s="140"/>
      <c r="C95" s="131"/>
      <c r="D95" s="131"/>
    </row>
    <row r="96" spans="1:4" ht="15.75">
      <c r="A96" s="135"/>
      <c r="B96" s="141"/>
      <c r="C96" s="129"/>
      <c r="D96" s="129"/>
    </row>
    <row r="97" spans="1:4" ht="15">
      <c r="A97" s="137"/>
      <c r="B97" s="138"/>
      <c r="C97" s="130"/>
      <c r="D97" s="130"/>
    </row>
    <row r="98" spans="1:4" ht="15">
      <c r="A98" s="137"/>
      <c r="B98" s="138"/>
      <c r="C98" s="130"/>
      <c r="D98" s="130"/>
    </row>
    <row r="99" spans="1:4" ht="15">
      <c r="A99" s="137"/>
      <c r="B99" s="138"/>
      <c r="C99" s="130"/>
      <c r="D99" s="130"/>
    </row>
    <row r="100" spans="1:4" ht="15">
      <c r="A100" s="137"/>
      <c r="B100" s="138"/>
      <c r="C100" s="130"/>
      <c r="D100" s="130"/>
    </row>
    <row r="101" spans="1:4" ht="15">
      <c r="A101" s="137"/>
      <c r="B101" s="138"/>
      <c r="C101" s="130"/>
      <c r="D101" s="130"/>
    </row>
    <row r="102" spans="1:4" ht="15">
      <c r="A102" s="137"/>
      <c r="B102" s="138"/>
      <c r="C102" s="130"/>
      <c r="D102" s="130"/>
    </row>
    <row r="103" spans="1:4" ht="15">
      <c r="A103" s="137"/>
      <c r="B103" s="138"/>
      <c r="C103" s="130"/>
      <c r="D103" s="130"/>
    </row>
    <row r="104" spans="1:4" ht="15">
      <c r="A104" s="137"/>
      <c r="B104" s="138"/>
      <c r="C104" s="130"/>
      <c r="D104" s="130"/>
    </row>
    <row r="105" spans="1:4" ht="15">
      <c r="A105" s="137"/>
      <c r="B105" s="138"/>
      <c r="C105" s="130"/>
      <c r="D105" s="130"/>
    </row>
    <row r="106" spans="1:4" ht="15">
      <c r="A106" s="137"/>
      <c r="B106" s="138"/>
      <c r="C106" s="130"/>
      <c r="D106" s="130"/>
    </row>
    <row r="107" spans="1:4" ht="15">
      <c r="A107" s="137"/>
      <c r="B107" s="138"/>
      <c r="C107" s="130"/>
      <c r="D107" s="130"/>
    </row>
    <row r="108" spans="1:4" ht="15">
      <c r="A108" s="137"/>
      <c r="B108" s="138"/>
      <c r="C108" s="130"/>
      <c r="D108" s="130"/>
    </row>
    <row r="109" spans="1:4" ht="15">
      <c r="A109" s="137"/>
      <c r="B109" s="138"/>
      <c r="C109" s="130"/>
      <c r="D109" s="130"/>
    </row>
    <row r="110" spans="1:4" ht="15">
      <c r="A110" s="137"/>
      <c r="B110" s="138"/>
      <c r="C110" s="130"/>
      <c r="D110" s="130"/>
    </row>
    <row r="111" spans="1:4" ht="15">
      <c r="A111" s="137"/>
      <c r="B111" s="138"/>
      <c r="C111" s="130"/>
      <c r="D111" s="130"/>
    </row>
    <row r="113" spans="1:4" ht="37.5">
      <c r="A113" s="133" t="s">
        <v>381</v>
      </c>
      <c r="B113" s="134" t="s">
        <v>59</v>
      </c>
      <c r="C113" s="132"/>
      <c r="D113" s="132"/>
    </row>
    <row r="114" spans="1:4" ht="18.75">
      <c r="A114" s="144"/>
      <c r="B114" s="140"/>
      <c r="C114" s="131"/>
      <c r="D114" s="131"/>
    </row>
    <row r="115" spans="1:4" ht="15.75">
      <c r="A115" s="135"/>
      <c r="B115" s="136"/>
      <c r="C115" s="129"/>
      <c r="D115" s="129"/>
    </row>
    <row r="116" spans="1:4" ht="15">
      <c r="A116" s="137"/>
      <c r="B116" s="138"/>
      <c r="C116" s="130"/>
      <c r="D116" s="130"/>
    </row>
    <row r="117" spans="1:4" ht="15">
      <c r="A117" s="137"/>
      <c r="B117" s="138"/>
      <c r="C117" s="130"/>
      <c r="D117" s="130"/>
    </row>
    <row r="118" spans="1:4" ht="15">
      <c r="A118" s="137"/>
      <c r="B118" s="138"/>
      <c r="C118" s="130"/>
      <c r="D118" s="130"/>
    </row>
    <row r="119" spans="1:4" ht="15">
      <c r="A119" s="137"/>
      <c r="B119" s="138"/>
      <c r="C119" s="130"/>
      <c r="D119" s="130"/>
    </row>
    <row r="120" spans="1:4" ht="15">
      <c r="A120" s="137"/>
      <c r="B120" s="138"/>
      <c r="C120" s="130"/>
      <c r="D120" s="130"/>
    </row>
    <row r="121" spans="1:4" ht="15">
      <c r="A121" s="137"/>
      <c r="B121" s="138"/>
      <c r="C121" s="130"/>
      <c r="D121" s="130"/>
    </row>
    <row r="122" spans="1:4" ht="15">
      <c r="A122" s="137"/>
      <c r="B122" s="138"/>
      <c r="C122" s="130"/>
      <c r="D122" s="130"/>
    </row>
    <row r="123" spans="1:4" ht="15">
      <c r="A123" s="137"/>
      <c r="B123" s="138"/>
      <c r="C123" s="130"/>
      <c r="D123" s="130"/>
    </row>
    <row r="124" spans="1:4" ht="15">
      <c r="A124" s="137"/>
      <c r="B124" s="138"/>
      <c r="C124" s="130"/>
      <c r="D124" s="130"/>
    </row>
    <row r="125" spans="1:4" ht="15">
      <c r="A125" s="137"/>
      <c r="B125" s="138"/>
      <c r="C125" s="130"/>
      <c r="D125" s="130"/>
    </row>
    <row r="126" spans="1:4" ht="15">
      <c r="A126" s="137"/>
      <c r="B126" s="138"/>
      <c r="C126" s="130"/>
      <c r="D126" s="130"/>
    </row>
    <row r="127" spans="1:4" ht="15">
      <c r="A127" s="137"/>
      <c r="B127" s="138"/>
      <c r="C127" s="130"/>
      <c r="D127" s="130"/>
    </row>
    <row r="128" spans="1:4" ht="15">
      <c r="A128" s="137"/>
      <c r="B128" s="138"/>
      <c r="C128" s="130"/>
      <c r="D128" s="130"/>
    </row>
    <row r="129" spans="1:4" ht="15">
      <c r="A129" s="137"/>
      <c r="B129" s="138"/>
      <c r="C129" s="130"/>
      <c r="D129" s="130"/>
    </row>
    <row r="130" spans="1:4" ht="15">
      <c r="A130" s="137"/>
      <c r="B130" s="138"/>
      <c r="C130" s="130"/>
      <c r="D130" s="130"/>
    </row>
    <row r="131" spans="1:4" ht="15">
      <c r="A131" s="137"/>
      <c r="B131" s="138"/>
      <c r="C131" s="130"/>
      <c r="D131" s="130"/>
    </row>
    <row r="132" spans="1:4" ht="15">
      <c r="A132" s="137"/>
      <c r="B132" s="138"/>
      <c r="C132" s="130"/>
      <c r="D132" s="130"/>
    </row>
    <row r="133" spans="1:4" ht="15">
      <c r="A133" s="137"/>
      <c r="B133" s="138"/>
      <c r="C133" s="130"/>
      <c r="D133" s="130"/>
    </row>
    <row r="134" spans="1:4" ht="18.75">
      <c r="A134" s="139"/>
      <c r="B134" s="140"/>
      <c r="C134" s="131"/>
      <c r="D134" s="131"/>
    </row>
    <row r="135" spans="1:4" ht="15.75">
      <c r="A135" s="135"/>
      <c r="B135" s="141"/>
      <c r="C135" s="129"/>
      <c r="D135" s="129"/>
    </row>
    <row r="136" spans="1:4" ht="15">
      <c r="A136" s="137"/>
      <c r="B136" s="138"/>
      <c r="C136" s="130"/>
      <c r="D136" s="130"/>
    </row>
    <row r="137" spans="1:4" ht="15">
      <c r="A137" s="137"/>
      <c r="B137" s="138"/>
      <c r="C137" s="130"/>
      <c r="D137" s="130"/>
    </row>
    <row r="138" spans="1:4" ht="15">
      <c r="A138" s="137"/>
      <c r="B138" s="138"/>
      <c r="C138" s="130"/>
      <c r="D138" s="130"/>
    </row>
    <row r="139" spans="1:4" ht="15">
      <c r="A139" s="137"/>
      <c r="B139" s="138"/>
      <c r="C139" s="130"/>
      <c r="D139" s="130"/>
    </row>
    <row r="140" spans="1:4" ht="15">
      <c r="A140" s="137"/>
      <c r="B140" s="138"/>
      <c r="C140" s="130"/>
      <c r="D140" s="130"/>
    </row>
    <row r="141" spans="1:4" ht="15">
      <c r="A141" s="137"/>
      <c r="B141" s="138"/>
      <c r="C141" s="130"/>
      <c r="D141" s="130"/>
    </row>
    <row r="142" spans="1:4" ht="18.75">
      <c r="A142" s="142"/>
      <c r="B142" s="143"/>
      <c r="C142" s="132"/>
      <c r="D142" s="132"/>
    </row>
    <row r="143" spans="1:4" ht="15.75">
      <c r="A143" s="135"/>
      <c r="B143" s="141"/>
      <c r="C143" s="129"/>
      <c r="D143" s="129"/>
    </row>
    <row r="144" spans="1:4" ht="15">
      <c r="A144" s="137"/>
      <c r="B144" s="138"/>
      <c r="C144" s="130"/>
      <c r="D144" s="130"/>
    </row>
    <row r="145" spans="1:4" ht="15">
      <c r="A145" s="137"/>
      <c r="B145" s="138"/>
      <c r="C145" s="130"/>
      <c r="D145" s="130"/>
    </row>
    <row r="146" spans="1:4" ht="15">
      <c r="A146" s="137"/>
      <c r="B146" s="138"/>
      <c r="C146" s="130"/>
      <c r="D146" s="130"/>
    </row>
    <row r="147" spans="1:4" ht="15">
      <c r="A147" s="137"/>
      <c r="B147" s="138"/>
      <c r="C147" s="130"/>
      <c r="D147" s="130"/>
    </row>
    <row r="148" spans="1:4" ht="15">
      <c r="A148" s="137"/>
      <c r="B148" s="138"/>
      <c r="C148" s="130"/>
      <c r="D148" s="130"/>
    </row>
    <row r="149" spans="1:4" ht="15">
      <c r="A149" s="137"/>
      <c r="B149" s="138"/>
      <c r="C149" s="130"/>
      <c r="D149" s="130"/>
    </row>
    <row r="150" spans="1:4" ht="15">
      <c r="A150" s="137"/>
      <c r="B150" s="138"/>
      <c r="C150" s="130"/>
      <c r="D150" s="130"/>
    </row>
    <row r="151" spans="1:4" ht="18.75">
      <c r="A151" s="139"/>
      <c r="B151" s="140"/>
      <c r="C151" s="131"/>
      <c r="D151" s="131"/>
    </row>
    <row r="152" spans="1:4" ht="15.75">
      <c r="A152" s="135"/>
      <c r="B152" s="141"/>
      <c r="C152" s="129"/>
      <c r="D152" s="129"/>
    </row>
    <row r="153" spans="1:4" ht="15">
      <c r="A153" s="137"/>
      <c r="B153" s="138"/>
      <c r="C153" s="130"/>
      <c r="D153" s="130"/>
    </row>
    <row r="154" spans="1:4" ht="15">
      <c r="A154" s="137"/>
      <c r="B154" s="138"/>
      <c r="C154" s="130"/>
      <c r="D154" s="130"/>
    </row>
    <row r="155" spans="1:4" ht="15">
      <c r="A155" s="137"/>
      <c r="B155" s="138"/>
      <c r="C155" s="130"/>
      <c r="D155" s="130"/>
    </row>
    <row r="156" spans="1:4" ht="15">
      <c r="A156" s="137"/>
      <c r="B156" s="138"/>
      <c r="C156" s="130"/>
      <c r="D156" s="130"/>
    </row>
    <row r="157" spans="1:4" ht="15">
      <c r="A157" s="137"/>
      <c r="B157" s="138"/>
      <c r="C157" s="130"/>
      <c r="D157" s="130"/>
    </row>
    <row r="158" spans="1:4" ht="15">
      <c r="A158" s="137"/>
      <c r="B158" s="138"/>
      <c r="C158" s="130"/>
      <c r="D158" s="130"/>
    </row>
    <row r="159" spans="1:4" ht="15">
      <c r="A159" s="137"/>
      <c r="B159" s="138"/>
      <c r="C159" s="130"/>
      <c r="D159" s="130"/>
    </row>
    <row r="160" spans="1:4" ht="15">
      <c r="A160" s="137"/>
      <c r="B160" s="138"/>
      <c r="C160" s="130"/>
      <c r="D160" s="130"/>
    </row>
    <row r="161" spans="1:4" ht="15">
      <c r="A161" s="137"/>
      <c r="B161" s="138"/>
      <c r="C161" s="130"/>
      <c r="D161" s="130"/>
    </row>
    <row r="162" spans="1:4" ht="15">
      <c r="A162" s="137"/>
      <c r="B162" s="138"/>
      <c r="C162" s="130"/>
      <c r="D162" s="130"/>
    </row>
    <row r="163" spans="1:4" ht="15">
      <c r="A163" s="137"/>
      <c r="B163" s="138"/>
      <c r="C163" s="130"/>
      <c r="D163" s="130"/>
    </row>
    <row r="164" spans="1:4" ht="15">
      <c r="A164" s="137"/>
      <c r="B164" s="138"/>
      <c r="C164" s="130"/>
      <c r="D164" s="130"/>
    </row>
    <row r="165" spans="1:4" ht="15">
      <c r="A165" s="137"/>
      <c r="B165" s="138"/>
      <c r="C165" s="130"/>
      <c r="D165" s="130"/>
    </row>
    <row r="166" spans="1:4" ht="15">
      <c r="A166" s="137"/>
      <c r="B166" s="138"/>
      <c r="C166" s="130"/>
      <c r="D166" s="130"/>
    </row>
    <row r="167" spans="1:4" ht="15">
      <c r="A167" s="137"/>
      <c r="B167" s="138"/>
      <c r="C167" s="130"/>
      <c r="D167" s="130"/>
    </row>
    <row r="169" spans="1:4" ht="37.5">
      <c r="A169" s="133" t="s">
        <v>381</v>
      </c>
      <c r="B169" s="134" t="s">
        <v>59</v>
      </c>
      <c r="C169" s="132"/>
      <c r="D169" s="132"/>
    </row>
    <row r="170" spans="1:4" ht="18.75">
      <c r="A170" s="144"/>
      <c r="B170" s="140"/>
      <c r="C170" s="131"/>
      <c r="D170" s="131"/>
    </row>
    <row r="171" spans="1:4" ht="15.75">
      <c r="A171" s="135"/>
      <c r="B171" s="136"/>
      <c r="C171" s="129"/>
      <c r="D171" s="129"/>
    </row>
    <row r="172" spans="1:4" ht="15">
      <c r="A172" s="137"/>
      <c r="B172" s="138"/>
      <c r="C172" s="130"/>
      <c r="D172" s="130"/>
    </row>
    <row r="173" spans="1:4" ht="15">
      <c r="A173" s="137"/>
      <c r="B173" s="138"/>
      <c r="C173" s="130"/>
      <c r="D173" s="130"/>
    </row>
    <row r="174" spans="1:4" ht="15">
      <c r="A174" s="137"/>
      <c r="B174" s="138"/>
      <c r="C174" s="130"/>
      <c r="D174" s="130"/>
    </row>
    <row r="175" spans="1:4" ht="15">
      <c r="A175" s="137"/>
      <c r="B175" s="138"/>
      <c r="C175" s="130"/>
      <c r="D175" s="130"/>
    </row>
    <row r="176" spans="1:4" ht="15">
      <c r="A176" s="137"/>
      <c r="B176" s="138"/>
      <c r="C176" s="130"/>
      <c r="D176" s="130"/>
    </row>
    <row r="177" spans="1:4" ht="15">
      <c r="A177" s="137"/>
      <c r="B177" s="138"/>
      <c r="C177" s="130"/>
      <c r="D177" s="130"/>
    </row>
    <row r="178" spans="1:4" ht="15">
      <c r="A178" s="137"/>
      <c r="B178" s="138"/>
      <c r="C178" s="130"/>
      <c r="D178" s="130"/>
    </row>
    <row r="179" spans="1:4" ht="15">
      <c r="A179" s="137"/>
      <c r="B179" s="138"/>
      <c r="C179" s="130"/>
      <c r="D179" s="130"/>
    </row>
    <row r="180" spans="1:4" ht="15">
      <c r="A180" s="137"/>
      <c r="B180" s="138"/>
      <c r="C180" s="130"/>
      <c r="D180" s="130"/>
    </row>
    <row r="181" spans="1:4" ht="15">
      <c r="A181" s="137"/>
      <c r="B181" s="138"/>
      <c r="C181" s="130"/>
      <c r="D181" s="130"/>
    </row>
    <row r="182" spans="1:4" ht="15">
      <c r="A182" s="137"/>
      <c r="B182" s="138"/>
      <c r="C182" s="130"/>
      <c r="D182" s="130"/>
    </row>
    <row r="183" spans="1:4" ht="15">
      <c r="A183" s="137"/>
      <c r="B183" s="138"/>
      <c r="C183" s="130"/>
      <c r="D183" s="130"/>
    </row>
    <row r="184" spans="1:4" ht="15">
      <c r="A184" s="137"/>
      <c r="B184" s="138"/>
      <c r="C184" s="130"/>
      <c r="D184" s="130"/>
    </row>
    <row r="185" spans="1:4" ht="15">
      <c r="A185" s="137"/>
      <c r="B185" s="138"/>
      <c r="C185" s="130"/>
      <c r="D185" s="130"/>
    </row>
    <row r="186" spans="1:4" ht="15">
      <c r="A186" s="137"/>
      <c r="B186" s="138"/>
      <c r="C186" s="130"/>
      <c r="D186" s="130"/>
    </row>
    <row r="187" spans="1:4" ht="15">
      <c r="A187" s="137"/>
      <c r="B187" s="138"/>
      <c r="C187" s="130"/>
      <c r="D187" s="130"/>
    </row>
    <row r="188" spans="1:4" ht="15">
      <c r="A188" s="137"/>
      <c r="B188" s="138"/>
      <c r="C188" s="130"/>
      <c r="D188" s="130"/>
    </row>
    <row r="189" spans="1:4" ht="15">
      <c r="A189" s="137"/>
      <c r="B189" s="138"/>
      <c r="C189" s="130"/>
      <c r="D189" s="130"/>
    </row>
    <row r="190" spans="1:4" ht="18.75">
      <c r="A190" s="139"/>
      <c r="B190" s="140"/>
      <c r="C190" s="131"/>
      <c r="D190" s="131"/>
    </row>
    <row r="191" spans="1:4" ht="15.75">
      <c r="A191" s="135"/>
      <c r="B191" s="141"/>
      <c r="C191" s="129"/>
      <c r="D191" s="129"/>
    </row>
    <row r="192" spans="1:4" ht="15">
      <c r="A192" s="137"/>
      <c r="B192" s="138"/>
      <c r="C192" s="130"/>
      <c r="D192" s="130"/>
    </row>
    <row r="193" spans="1:4" ht="15">
      <c r="A193" s="137"/>
      <c r="B193" s="138"/>
      <c r="C193" s="130"/>
      <c r="D193" s="130"/>
    </row>
    <row r="194" spans="1:4" ht="15">
      <c r="A194" s="137"/>
      <c r="B194" s="138"/>
      <c r="C194" s="130"/>
      <c r="D194" s="130"/>
    </row>
    <row r="195" spans="1:4" ht="15">
      <c r="A195" s="137"/>
      <c r="B195" s="138"/>
      <c r="C195" s="130"/>
      <c r="D195" s="130"/>
    </row>
    <row r="196" spans="1:4" ht="15">
      <c r="A196" s="137"/>
      <c r="B196" s="138"/>
      <c r="C196" s="130"/>
      <c r="D196" s="130"/>
    </row>
    <row r="197" spans="1:4" ht="15">
      <c r="A197" s="137"/>
      <c r="B197" s="138"/>
      <c r="C197" s="130"/>
      <c r="D197" s="130"/>
    </row>
    <row r="198" spans="1:4" ht="18.75">
      <c r="A198" s="142"/>
      <c r="B198" s="143"/>
      <c r="C198" s="132"/>
      <c r="D198" s="132"/>
    </row>
    <row r="199" spans="1:4" ht="15.75">
      <c r="A199" s="135"/>
      <c r="B199" s="141"/>
      <c r="C199" s="129"/>
      <c r="D199" s="129"/>
    </row>
    <row r="200" spans="1:4" ht="15">
      <c r="A200" s="137"/>
      <c r="B200" s="138"/>
      <c r="C200" s="130"/>
      <c r="D200" s="130"/>
    </row>
    <row r="201" spans="1:4" ht="15">
      <c r="A201" s="137"/>
      <c r="B201" s="138"/>
      <c r="C201" s="130"/>
      <c r="D201" s="130"/>
    </row>
    <row r="202" spans="1:4" ht="15">
      <c r="A202" s="137"/>
      <c r="B202" s="138"/>
      <c r="C202" s="130"/>
      <c r="D202" s="130"/>
    </row>
    <row r="203" spans="1:4" ht="15">
      <c r="A203" s="137"/>
      <c r="B203" s="138"/>
      <c r="C203" s="130"/>
      <c r="D203" s="130"/>
    </row>
    <row r="204" spans="1:4" ht="15">
      <c r="A204" s="137"/>
      <c r="B204" s="138"/>
      <c r="C204" s="130"/>
      <c r="D204" s="130"/>
    </row>
    <row r="205" spans="1:4" ht="15">
      <c r="A205" s="137"/>
      <c r="B205" s="138"/>
      <c r="C205" s="130"/>
      <c r="D205" s="130"/>
    </row>
    <row r="206" spans="1:4" ht="15">
      <c r="A206" s="137"/>
      <c r="B206" s="138"/>
      <c r="C206" s="130"/>
      <c r="D206" s="130"/>
    </row>
    <row r="207" spans="1:4" ht="18.75">
      <c r="A207" s="139"/>
      <c r="B207" s="140"/>
      <c r="C207" s="131"/>
      <c r="D207" s="131"/>
    </row>
    <row r="208" spans="1:4" ht="15.75">
      <c r="A208" s="135"/>
      <c r="B208" s="141"/>
      <c r="C208" s="129"/>
      <c r="D208" s="129"/>
    </row>
    <row r="209" spans="1:4" ht="15">
      <c r="A209" s="137"/>
      <c r="B209" s="138"/>
      <c r="C209" s="130"/>
      <c r="D209" s="130"/>
    </row>
    <row r="210" spans="1:4" ht="15">
      <c r="A210" s="137"/>
      <c r="B210" s="138"/>
      <c r="C210" s="130"/>
      <c r="D210" s="130"/>
    </row>
    <row r="211" spans="1:4" ht="15">
      <c r="A211" s="137"/>
      <c r="B211" s="138"/>
      <c r="C211" s="130"/>
      <c r="D211" s="130"/>
    </row>
    <row r="212" spans="1:4" ht="15">
      <c r="A212" s="137"/>
      <c r="B212" s="138"/>
      <c r="C212" s="130"/>
      <c r="D212" s="130"/>
    </row>
    <row r="213" spans="1:4" ht="15">
      <c r="A213" s="137"/>
      <c r="B213" s="138"/>
      <c r="C213" s="130"/>
      <c r="D213" s="130"/>
    </row>
    <row r="214" spans="1:4" ht="15">
      <c r="A214" s="137"/>
      <c r="B214" s="138"/>
      <c r="C214" s="130"/>
      <c r="D214" s="130"/>
    </row>
    <row r="215" spans="1:4" ht="15">
      <c r="A215" s="137"/>
      <c r="B215" s="138"/>
      <c r="C215" s="130"/>
      <c r="D215" s="130"/>
    </row>
    <row r="216" spans="1:4" ht="15">
      <c r="A216" s="137"/>
      <c r="B216" s="138"/>
      <c r="C216" s="130"/>
      <c r="D216" s="130"/>
    </row>
    <row r="217" spans="1:4" ht="15">
      <c r="A217" s="137"/>
      <c r="B217" s="138"/>
      <c r="C217" s="130"/>
      <c r="D217" s="130"/>
    </row>
    <row r="218" spans="1:4" ht="15">
      <c r="A218" s="137"/>
      <c r="B218" s="138"/>
      <c r="C218" s="130"/>
      <c r="D218" s="130"/>
    </row>
    <row r="219" spans="1:4" ht="15">
      <c r="A219" s="137"/>
      <c r="B219" s="138"/>
      <c r="C219" s="130"/>
      <c r="D219" s="130"/>
    </row>
    <row r="220" spans="1:4" ht="15">
      <c r="A220" s="137"/>
      <c r="B220" s="138"/>
      <c r="C220" s="130"/>
      <c r="D220" s="130"/>
    </row>
    <row r="221" spans="1:4" ht="15">
      <c r="A221" s="137"/>
      <c r="B221" s="138"/>
      <c r="C221" s="130"/>
      <c r="D221" s="130"/>
    </row>
    <row r="222" spans="1:4" ht="15">
      <c r="A222" s="137"/>
      <c r="B222" s="138"/>
      <c r="C222" s="130"/>
      <c r="D222" s="130"/>
    </row>
    <row r="223" spans="1:4" ht="15">
      <c r="A223" s="137"/>
      <c r="B223" s="138"/>
      <c r="C223" s="130"/>
      <c r="D223" s="130"/>
    </row>
    <row r="225" spans="1:4" ht="37.5">
      <c r="A225" s="133" t="s">
        <v>381</v>
      </c>
      <c r="B225" s="134" t="s">
        <v>59</v>
      </c>
      <c r="C225" s="132"/>
      <c r="D225" s="132"/>
    </row>
    <row r="226" spans="1:4" ht="18.75">
      <c r="A226" s="144"/>
      <c r="B226" s="140"/>
      <c r="C226" s="131"/>
      <c r="D226" s="131"/>
    </row>
    <row r="227" spans="1:4" ht="15.75">
      <c r="A227" s="135"/>
      <c r="B227" s="136"/>
      <c r="C227" s="129"/>
      <c r="D227" s="129"/>
    </row>
    <row r="228" spans="1:4" ht="15">
      <c r="A228" s="137"/>
      <c r="B228" s="138"/>
      <c r="C228" s="130"/>
      <c r="D228" s="130"/>
    </row>
    <row r="229" spans="1:4" ht="15">
      <c r="A229" s="137"/>
      <c r="B229" s="138"/>
      <c r="C229" s="130"/>
      <c r="D229" s="130"/>
    </row>
    <row r="230" spans="1:4" ht="15">
      <c r="A230" s="137"/>
      <c r="B230" s="138"/>
      <c r="C230" s="130"/>
      <c r="D230" s="130"/>
    </row>
    <row r="231" spans="1:4" ht="15">
      <c r="A231" s="137"/>
      <c r="B231" s="138"/>
      <c r="C231" s="130"/>
      <c r="D231" s="130"/>
    </row>
    <row r="232" spans="1:4" ht="15">
      <c r="A232" s="137"/>
      <c r="B232" s="138"/>
      <c r="C232" s="130"/>
      <c r="D232" s="130"/>
    </row>
    <row r="233" spans="1:4" ht="15">
      <c r="A233" s="137"/>
      <c r="B233" s="138"/>
      <c r="C233" s="130"/>
      <c r="D233" s="130"/>
    </row>
    <row r="234" spans="1:4" ht="15">
      <c r="A234" s="137"/>
      <c r="B234" s="138"/>
      <c r="C234" s="130"/>
      <c r="D234" s="130"/>
    </row>
    <row r="235" spans="1:4" ht="15">
      <c r="A235" s="137"/>
      <c r="B235" s="138"/>
      <c r="C235" s="130"/>
      <c r="D235" s="130"/>
    </row>
    <row r="236" spans="1:4" ht="15">
      <c r="A236" s="137"/>
      <c r="B236" s="138"/>
      <c r="C236" s="130"/>
      <c r="D236" s="130"/>
    </row>
    <row r="237" spans="1:4" ht="15">
      <c r="A237" s="137"/>
      <c r="B237" s="138"/>
      <c r="C237" s="130"/>
      <c r="D237" s="130"/>
    </row>
    <row r="238" spans="1:4" ht="15">
      <c r="A238" s="137"/>
      <c r="B238" s="138"/>
      <c r="C238" s="130"/>
      <c r="D238" s="130"/>
    </row>
    <row r="239" spans="1:4" ht="15">
      <c r="A239" s="137"/>
      <c r="B239" s="138"/>
      <c r="C239" s="130"/>
      <c r="D239" s="130"/>
    </row>
    <row r="240" spans="1:4" ht="15">
      <c r="A240" s="137"/>
      <c r="B240" s="138"/>
      <c r="C240" s="130"/>
      <c r="D240" s="130"/>
    </row>
    <row r="241" spans="1:4" ht="15">
      <c r="A241" s="137"/>
      <c r="B241" s="138"/>
      <c r="C241" s="130"/>
      <c r="D241" s="130"/>
    </row>
    <row r="242" spans="1:4" ht="15">
      <c r="A242" s="137"/>
      <c r="B242" s="138"/>
      <c r="C242" s="130"/>
      <c r="D242" s="130"/>
    </row>
    <row r="243" spans="1:4" ht="15">
      <c r="A243" s="137"/>
      <c r="B243" s="138"/>
      <c r="C243" s="130"/>
      <c r="D243" s="130"/>
    </row>
    <row r="244" spans="1:4" ht="15">
      <c r="A244" s="137"/>
      <c r="B244" s="138"/>
      <c r="C244" s="130"/>
      <c r="D244" s="130"/>
    </row>
    <row r="245" spans="1:4" ht="15">
      <c r="A245" s="137"/>
      <c r="B245" s="138"/>
      <c r="C245" s="130"/>
      <c r="D245" s="130"/>
    </row>
    <row r="246" spans="1:4" ht="18.75">
      <c r="A246" s="139"/>
      <c r="B246" s="140"/>
      <c r="C246" s="131"/>
      <c r="D246" s="131"/>
    </row>
    <row r="247" spans="1:4" ht="15.75">
      <c r="A247" s="135"/>
      <c r="B247" s="141"/>
      <c r="C247" s="129"/>
      <c r="D247" s="129"/>
    </row>
    <row r="248" spans="1:4" ht="15">
      <c r="A248" s="137"/>
      <c r="B248" s="138"/>
      <c r="C248" s="130"/>
      <c r="D248" s="130"/>
    </row>
    <row r="249" spans="1:4" ht="15">
      <c r="A249" s="137"/>
      <c r="B249" s="138"/>
      <c r="C249" s="130"/>
      <c r="D249" s="130"/>
    </row>
    <row r="250" spans="1:4" ht="15">
      <c r="A250" s="137"/>
      <c r="B250" s="138"/>
      <c r="C250" s="130"/>
      <c r="D250" s="130"/>
    </row>
    <row r="251" spans="1:4" ht="15">
      <c r="A251" s="137"/>
      <c r="B251" s="138"/>
      <c r="C251" s="130"/>
      <c r="D251" s="130"/>
    </row>
    <row r="252" spans="1:4" ht="15">
      <c r="A252" s="137"/>
      <c r="B252" s="138"/>
      <c r="C252" s="130"/>
      <c r="D252" s="130"/>
    </row>
    <row r="253" spans="1:4" ht="15">
      <c r="A253" s="137"/>
      <c r="B253" s="138"/>
      <c r="C253" s="130"/>
      <c r="D253" s="130"/>
    </row>
    <row r="254" spans="1:4" ht="18.75">
      <c r="A254" s="142"/>
      <c r="B254" s="143"/>
      <c r="C254" s="132"/>
      <c r="D254" s="132"/>
    </row>
    <row r="255" spans="1:4" ht="15.75">
      <c r="A255" s="135"/>
      <c r="B255" s="141"/>
      <c r="C255" s="129"/>
      <c r="D255" s="129"/>
    </row>
    <row r="256" spans="1:4" ht="15">
      <c r="A256" s="137"/>
      <c r="B256" s="138"/>
      <c r="C256" s="130"/>
      <c r="D256" s="130"/>
    </row>
    <row r="257" spans="1:4" ht="15">
      <c r="A257" s="137"/>
      <c r="B257" s="138"/>
      <c r="C257" s="130"/>
      <c r="D257" s="130"/>
    </row>
    <row r="258" spans="1:4" ht="15">
      <c r="A258" s="137"/>
      <c r="B258" s="138"/>
      <c r="C258" s="130"/>
      <c r="D258" s="130"/>
    </row>
    <row r="259" spans="1:4" ht="15">
      <c r="A259" s="137"/>
      <c r="B259" s="138"/>
      <c r="C259" s="130"/>
      <c r="D259" s="130"/>
    </row>
    <row r="260" spans="1:4" ht="15">
      <c r="A260" s="137"/>
      <c r="B260" s="138"/>
      <c r="C260" s="130"/>
      <c r="D260" s="130"/>
    </row>
    <row r="261" spans="1:4" ht="15">
      <c r="A261" s="137"/>
      <c r="B261" s="138"/>
      <c r="C261" s="130"/>
      <c r="D261" s="130"/>
    </row>
    <row r="262" spans="1:4" ht="15">
      <c r="A262" s="137"/>
      <c r="B262" s="138"/>
      <c r="C262" s="130"/>
      <c r="D262" s="130"/>
    </row>
    <row r="263" spans="1:4" ht="18.75">
      <c r="A263" s="139"/>
      <c r="B263" s="140"/>
      <c r="C263" s="131"/>
      <c r="D263" s="131"/>
    </row>
    <row r="264" spans="1:4" ht="15.75">
      <c r="A264" s="135"/>
      <c r="B264" s="141"/>
      <c r="C264" s="129"/>
      <c r="D264" s="129"/>
    </row>
    <row r="265" spans="1:4" ht="15">
      <c r="A265" s="137"/>
      <c r="B265" s="138"/>
      <c r="C265" s="130"/>
      <c r="D265" s="130"/>
    </row>
    <row r="266" spans="1:4" ht="15">
      <c r="A266" s="137"/>
      <c r="B266" s="138"/>
      <c r="C266" s="130"/>
      <c r="D266" s="130"/>
    </row>
    <row r="267" spans="1:4" ht="15">
      <c r="A267" s="137"/>
      <c r="B267" s="138"/>
      <c r="C267" s="130"/>
      <c r="D267" s="130"/>
    </row>
    <row r="268" spans="1:4" ht="15">
      <c r="A268" s="137"/>
      <c r="B268" s="138"/>
      <c r="C268" s="130"/>
      <c r="D268" s="130"/>
    </row>
    <row r="269" spans="1:4" ht="15">
      <c r="A269" s="137"/>
      <c r="B269" s="138"/>
      <c r="C269" s="130"/>
      <c r="D269" s="130"/>
    </row>
    <row r="270" spans="1:4" ht="15">
      <c r="A270" s="137"/>
      <c r="B270" s="138"/>
      <c r="C270" s="130"/>
      <c r="D270" s="130"/>
    </row>
    <row r="271" spans="1:4" ht="15">
      <c r="A271" s="137"/>
      <c r="B271" s="138"/>
      <c r="C271" s="130"/>
      <c r="D271" s="130"/>
    </row>
    <row r="272" spans="1:4" ht="15">
      <c r="A272" s="137"/>
      <c r="B272" s="138"/>
      <c r="C272" s="130"/>
      <c r="D272" s="130"/>
    </row>
    <row r="273" spans="1:4" ht="15">
      <c r="A273" s="137"/>
      <c r="B273" s="138"/>
      <c r="C273" s="130"/>
      <c r="D273" s="130"/>
    </row>
    <row r="274" spans="1:4" ht="15">
      <c r="A274" s="137"/>
      <c r="B274" s="138"/>
      <c r="C274" s="130"/>
      <c r="D274" s="130"/>
    </row>
    <row r="275" spans="1:4" ht="15">
      <c r="A275" s="137"/>
      <c r="B275" s="138"/>
      <c r="C275" s="130"/>
      <c r="D275" s="130"/>
    </row>
    <row r="276" spans="1:4" ht="15">
      <c r="A276" s="137"/>
      <c r="B276" s="138"/>
      <c r="C276" s="130"/>
      <c r="D276" s="130"/>
    </row>
    <row r="277" spans="1:4" ht="15">
      <c r="A277" s="137"/>
      <c r="B277" s="138"/>
      <c r="C277" s="130"/>
      <c r="D277" s="130"/>
    </row>
    <row r="278" spans="1:4" ht="15">
      <c r="A278" s="137"/>
      <c r="B278" s="138"/>
      <c r="C278" s="130"/>
      <c r="D278" s="130"/>
    </row>
    <row r="279" spans="1:4" ht="15">
      <c r="A279" s="137"/>
      <c r="B279" s="138"/>
      <c r="C279" s="130"/>
      <c r="D279" s="130"/>
    </row>
  </sheetData>
  <sheetProtection/>
  <conditionalFormatting sqref="A265:A279">
    <cfRule type="expression" priority="163" dxfId="132" stopIfTrue="1">
      <formula>AND(A265&lt;&gt;"",A265&lt;&gt;"Non",A265&lt;&gt;"NA")</formula>
    </cfRule>
    <cfRule type="cellIs" priority="164" dxfId="133" operator="equal" stopIfTrue="1">
      <formula>"Non"</formula>
    </cfRule>
  </conditionalFormatting>
  <conditionalFormatting sqref="A265:A279">
    <cfRule type="cellIs" priority="162" dxfId="134" operator="equal" stopIfTrue="1">
      <formula>"Oui, partiellement"</formula>
    </cfRule>
  </conditionalFormatting>
  <conditionalFormatting sqref="A265:A279">
    <cfRule type="cellIs" priority="161" dxfId="135" operator="equal" stopIfTrue="1">
      <formula>"Très difficile"</formula>
    </cfRule>
  </conditionalFormatting>
  <conditionalFormatting sqref="A256:A262">
    <cfRule type="expression" priority="167" dxfId="132" stopIfTrue="1">
      <formula>AND(A256&lt;&gt;"",A256&lt;&gt;"Non",A256&lt;&gt;"NA")</formula>
    </cfRule>
    <cfRule type="cellIs" priority="168" dxfId="133" operator="equal" stopIfTrue="1">
      <formula>"Non"</formula>
    </cfRule>
  </conditionalFormatting>
  <conditionalFormatting sqref="A256:A262">
    <cfRule type="cellIs" priority="166" dxfId="134" operator="equal" stopIfTrue="1">
      <formula>"Oui, partiellement"</formula>
    </cfRule>
  </conditionalFormatting>
  <conditionalFormatting sqref="A256:A262">
    <cfRule type="cellIs" priority="165" dxfId="135" operator="equal" stopIfTrue="1">
      <formula>"Très difficile"</formula>
    </cfRule>
  </conditionalFormatting>
  <conditionalFormatting sqref="A248:A253">
    <cfRule type="expression" priority="171" dxfId="132" stopIfTrue="1">
      <formula>AND(A248&lt;&gt;"",A248&lt;&gt;"Non",A248&lt;&gt;"NA")</formula>
    </cfRule>
    <cfRule type="cellIs" priority="172" dxfId="133" operator="equal" stopIfTrue="1">
      <formula>"Non"</formula>
    </cfRule>
  </conditionalFormatting>
  <conditionalFormatting sqref="A248:A253">
    <cfRule type="cellIs" priority="170" dxfId="134" operator="equal" stopIfTrue="1">
      <formula>"Oui, partiellement"</formula>
    </cfRule>
  </conditionalFormatting>
  <conditionalFormatting sqref="A248:A253">
    <cfRule type="cellIs" priority="169" dxfId="135" operator="equal" stopIfTrue="1">
      <formula>"Très difficile"</formula>
    </cfRule>
  </conditionalFormatting>
  <conditionalFormatting sqref="A246:A247 A254:A255 A263:A264">
    <cfRule type="expression" priority="177" dxfId="132" stopIfTrue="1">
      <formula>AND(A246&lt;&gt;"",A246&lt;&gt;"Non",A246&lt;&gt;"NA")</formula>
    </cfRule>
    <cfRule type="cellIs" priority="178" dxfId="133" operator="equal" stopIfTrue="1">
      <formula>"Non"</formula>
    </cfRule>
  </conditionalFormatting>
  <conditionalFormatting sqref="A228:A245">
    <cfRule type="expression" priority="175" dxfId="132" stopIfTrue="1">
      <formula>AND(A228&lt;&gt;"",A228&lt;&gt;"Non",A228&lt;&gt;"NA")</formula>
    </cfRule>
    <cfRule type="cellIs" priority="176" dxfId="133" operator="equal" stopIfTrue="1">
      <formula>"Non"</formula>
    </cfRule>
  </conditionalFormatting>
  <conditionalFormatting sqref="A228:A245">
    <cfRule type="cellIs" priority="174" dxfId="134" operator="equal" stopIfTrue="1">
      <formula>"Oui, partiellement"</formula>
    </cfRule>
  </conditionalFormatting>
  <conditionalFormatting sqref="A228:A245">
    <cfRule type="cellIs" priority="173" dxfId="135" operator="equal" stopIfTrue="1">
      <formula>"Très difficile"</formula>
    </cfRule>
  </conditionalFormatting>
  <conditionalFormatting sqref="A4:A21">
    <cfRule type="expression" priority="69" dxfId="132" stopIfTrue="1">
      <formula>AND(A4&lt;&gt;"",A4&lt;&gt;"Non",A4&lt;&gt;"NA")</formula>
    </cfRule>
    <cfRule type="cellIs" priority="70" dxfId="133" operator="equal" stopIfTrue="1">
      <formula>"Non"</formula>
    </cfRule>
  </conditionalFormatting>
  <conditionalFormatting sqref="A4:A21">
    <cfRule type="cellIs" priority="68" dxfId="134" operator="equal" stopIfTrue="1">
      <formula>"Oui, partiellement"</formula>
    </cfRule>
  </conditionalFormatting>
  <conditionalFormatting sqref="A4:A21">
    <cfRule type="cellIs" priority="67" dxfId="135" operator="equal" stopIfTrue="1">
      <formula>"Très difficile"</formula>
    </cfRule>
  </conditionalFormatting>
  <conditionalFormatting sqref="A24:A29">
    <cfRule type="expression" priority="65" dxfId="132" stopIfTrue="1">
      <formula>AND(A24&lt;&gt;"",A24&lt;&gt;"Non",A24&lt;&gt;"NA")</formula>
    </cfRule>
    <cfRule type="cellIs" priority="66" dxfId="133" operator="equal" stopIfTrue="1">
      <formula>"Non"</formula>
    </cfRule>
  </conditionalFormatting>
  <conditionalFormatting sqref="A24:A29">
    <cfRule type="cellIs" priority="64" dxfId="134" operator="equal" stopIfTrue="1">
      <formula>"Oui, partiellement"</formula>
    </cfRule>
  </conditionalFormatting>
  <conditionalFormatting sqref="A24:A29">
    <cfRule type="cellIs" priority="63" dxfId="135" operator="equal" stopIfTrue="1">
      <formula>"Très difficile"</formula>
    </cfRule>
  </conditionalFormatting>
  <conditionalFormatting sqref="A32:A38">
    <cfRule type="expression" priority="61" dxfId="132" stopIfTrue="1">
      <formula>AND(A32&lt;&gt;"",A32&lt;&gt;"Non",A32&lt;&gt;"NA")</formula>
    </cfRule>
    <cfRule type="cellIs" priority="62" dxfId="133" operator="equal" stopIfTrue="1">
      <formula>"Non"</formula>
    </cfRule>
  </conditionalFormatting>
  <conditionalFormatting sqref="A32:A38">
    <cfRule type="cellIs" priority="60" dxfId="134" operator="equal" stopIfTrue="1">
      <formula>"Oui, partiellement"</formula>
    </cfRule>
  </conditionalFormatting>
  <conditionalFormatting sqref="A32:A38">
    <cfRule type="cellIs" priority="59" dxfId="135" operator="equal" stopIfTrue="1">
      <formula>"Très difficile"</formula>
    </cfRule>
  </conditionalFormatting>
  <conditionalFormatting sqref="A41:A55">
    <cfRule type="expression" priority="57" dxfId="132" stopIfTrue="1">
      <formula>AND(A41&lt;&gt;"",A41&lt;&gt;"Non",A41&lt;&gt;"NA")</formula>
    </cfRule>
    <cfRule type="cellIs" priority="58" dxfId="133" operator="equal" stopIfTrue="1">
      <formula>"Non"</formula>
    </cfRule>
  </conditionalFormatting>
  <conditionalFormatting sqref="A41:A55">
    <cfRule type="cellIs" priority="56" dxfId="134" operator="equal" stopIfTrue="1">
      <formula>"Oui, partiellement"</formula>
    </cfRule>
  </conditionalFormatting>
  <conditionalFormatting sqref="A41:A55">
    <cfRule type="cellIs" priority="55" dxfId="135" operator="equal" stopIfTrue="1">
      <formula>"Très difficile"</formula>
    </cfRule>
  </conditionalFormatting>
  <conditionalFormatting sqref="A22:A23 A30:A31 A39:A40">
    <cfRule type="expression" priority="71" dxfId="132" stopIfTrue="1">
      <formula>AND(A22&lt;&gt;"",A22&lt;&gt;"Non",A22&lt;&gt;"NA")</formula>
    </cfRule>
    <cfRule type="cellIs" priority="72" dxfId="133" operator="equal" stopIfTrue="1">
      <formula>"Non"</formula>
    </cfRule>
  </conditionalFormatting>
  <conditionalFormatting sqref="A78:A79 A86:A87 A95:A96">
    <cfRule type="expression" priority="53" dxfId="132" stopIfTrue="1">
      <formula>AND(A78&lt;&gt;"",A78&lt;&gt;"Non",A78&lt;&gt;"NA")</formula>
    </cfRule>
    <cfRule type="cellIs" priority="54" dxfId="133" operator="equal" stopIfTrue="1">
      <formula>"Non"</formula>
    </cfRule>
  </conditionalFormatting>
  <conditionalFormatting sqref="A60:A77">
    <cfRule type="expression" priority="51" dxfId="132" stopIfTrue="1">
      <formula>AND(A60&lt;&gt;"",A60&lt;&gt;"Non",A60&lt;&gt;"NA")</formula>
    </cfRule>
    <cfRule type="cellIs" priority="52" dxfId="133" operator="equal" stopIfTrue="1">
      <formula>"Non"</formula>
    </cfRule>
  </conditionalFormatting>
  <conditionalFormatting sqref="A60:A77">
    <cfRule type="cellIs" priority="50" dxfId="134" operator="equal" stopIfTrue="1">
      <formula>"Oui, partiellement"</formula>
    </cfRule>
  </conditionalFormatting>
  <conditionalFormatting sqref="A60:A77">
    <cfRule type="cellIs" priority="49" dxfId="135" operator="equal" stopIfTrue="1">
      <formula>"Très difficile"</formula>
    </cfRule>
  </conditionalFormatting>
  <conditionalFormatting sqref="A80:A85">
    <cfRule type="expression" priority="47" dxfId="132" stopIfTrue="1">
      <formula>AND(A80&lt;&gt;"",A80&lt;&gt;"Non",A80&lt;&gt;"NA")</formula>
    </cfRule>
    <cfRule type="cellIs" priority="48" dxfId="133" operator="equal" stopIfTrue="1">
      <formula>"Non"</formula>
    </cfRule>
  </conditionalFormatting>
  <conditionalFormatting sqref="A80:A85">
    <cfRule type="cellIs" priority="46" dxfId="134" operator="equal" stopIfTrue="1">
      <formula>"Oui, partiellement"</formula>
    </cfRule>
  </conditionalFormatting>
  <conditionalFormatting sqref="A80:A85">
    <cfRule type="cellIs" priority="45" dxfId="135" operator="equal" stopIfTrue="1">
      <formula>"Très difficile"</formula>
    </cfRule>
  </conditionalFormatting>
  <conditionalFormatting sqref="A88:A94">
    <cfRule type="expression" priority="43" dxfId="132" stopIfTrue="1">
      <formula>AND(A88&lt;&gt;"",A88&lt;&gt;"Non",A88&lt;&gt;"NA")</formula>
    </cfRule>
    <cfRule type="cellIs" priority="44" dxfId="133" operator="equal" stopIfTrue="1">
      <formula>"Non"</formula>
    </cfRule>
  </conditionalFormatting>
  <conditionalFormatting sqref="A88:A94">
    <cfRule type="cellIs" priority="42" dxfId="134" operator="equal" stopIfTrue="1">
      <formula>"Oui, partiellement"</formula>
    </cfRule>
  </conditionalFormatting>
  <conditionalFormatting sqref="A88:A94">
    <cfRule type="cellIs" priority="41" dxfId="135" operator="equal" stopIfTrue="1">
      <formula>"Très difficile"</formula>
    </cfRule>
  </conditionalFormatting>
  <conditionalFormatting sqref="A97:A111">
    <cfRule type="expression" priority="39" dxfId="132" stopIfTrue="1">
      <formula>AND(A97&lt;&gt;"",A97&lt;&gt;"Non",A97&lt;&gt;"NA")</formula>
    </cfRule>
    <cfRule type="cellIs" priority="40" dxfId="133" operator="equal" stopIfTrue="1">
      <formula>"Non"</formula>
    </cfRule>
  </conditionalFormatting>
  <conditionalFormatting sqref="A97:A111">
    <cfRule type="cellIs" priority="38" dxfId="134" operator="equal" stopIfTrue="1">
      <formula>"Oui, partiellement"</formula>
    </cfRule>
  </conditionalFormatting>
  <conditionalFormatting sqref="A97:A111">
    <cfRule type="cellIs" priority="37" dxfId="135" operator="equal" stopIfTrue="1">
      <formula>"Très difficile"</formula>
    </cfRule>
  </conditionalFormatting>
  <conditionalFormatting sqref="A134:A135 A142:A143 A151:A152">
    <cfRule type="expression" priority="35" dxfId="132" stopIfTrue="1">
      <formula>AND(A134&lt;&gt;"",A134&lt;&gt;"Non",A134&lt;&gt;"NA")</formula>
    </cfRule>
    <cfRule type="cellIs" priority="36" dxfId="133" operator="equal" stopIfTrue="1">
      <formula>"Non"</formula>
    </cfRule>
  </conditionalFormatting>
  <conditionalFormatting sqref="A116:A133">
    <cfRule type="expression" priority="33" dxfId="132" stopIfTrue="1">
      <formula>AND(A116&lt;&gt;"",A116&lt;&gt;"Non",A116&lt;&gt;"NA")</formula>
    </cfRule>
    <cfRule type="cellIs" priority="34" dxfId="133" operator="equal" stopIfTrue="1">
      <formula>"Non"</formula>
    </cfRule>
  </conditionalFormatting>
  <conditionalFormatting sqref="A116:A133">
    <cfRule type="cellIs" priority="32" dxfId="134" operator="equal" stopIfTrue="1">
      <formula>"Oui, partiellement"</formula>
    </cfRule>
  </conditionalFormatting>
  <conditionalFormatting sqref="A116:A133">
    <cfRule type="cellIs" priority="31" dxfId="135" operator="equal" stopIfTrue="1">
      <formula>"Très difficile"</formula>
    </cfRule>
  </conditionalFormatting>
  <conditionalFormatting sqref="A136:A141">
    <cfRule type="expression" priority="29" dxfId="132" stopIfTrue="1">
      <formula>AND(A136&lt;&gt;"",A136&lt;&gt;"Non",A136&lt;&gt;"NA")</formula>
    </cfRule>
    <cfRule type="cellIs" priority="30" dxfId="133" operator="equal" stopIfTrue="1">
      <formula>"Non"</formula>
    </cfRule>
  </conditionalFormatting>
  <conditionalFormatting sqref="A136:A141">
    <cfRule type="cellIs" priority="28" dxfId="134" operator="equal" stopIfTrue="1">
      <formula>"Oui, partiellement"</formula>
    </cfRule>
  </conditionalFormatting>
  <conditionalFormatting sqref="A136:A141">
    <cfRule type="cellIs" priority="27" dxfId="135" operator="equal" stopIfTrue="1">
      <formula>"Très difficile"</formula>
    </cfRule>
  </conditionalFormatting>
  <conditionalFormatting sqref="A144:A150">
    <cfRule type="expression" priority="25" dxfId="132" stopIfTrue="1">
      <formula>AND(A144&lt;&gt;"",A144&lt;&gt;"Non",A144&lt;&gt;"NA")</formula>
    </cfRule>
    <cfRule type="cellIs" priority="26" dxfId="133" operator="equal" stopIfTrue="1">
      <formula>"Non"</formula>
    </cfRule>
  </conditionalFormatting>
  <conditionalFormatting sqref="A144:A150">
    <cfRule type="cellIs" priority="24" dxfId="134" operator="equal" stopIfTrue="1">
      <formula>"Oui, partiellement"</formula>
    </cfRule>
  </conditionalFormatting>
  <conditionalFormatting sqref="A144:A150">
    <cfRule type="cellIs" priority="23" dxfId="135" operator="equal" stopIfTrue="1">
      <formula>"Très difficile"</formula>
    </cfRule>
  </conditionalFormatting>
  <conditionalFormatting sqref="A153:A167">
    <cfRule type="expression" priority="21" dxfId="132" stopIfTrue="1">
      <formula>AND(A153&lt;&gt;"",A153&lt;&gt;"Non",A153&lt;&gt;"NA")</formula>
    </cfRule>
    <cfRule type="cellIs" priority="22" dxfId="133" operator="equal" stopIfTrue="1">
      <formula>"Non"</formula>
    </cfRule>
  </conditionalFormatting>
  <conditionalFormatting sqref="A153:A167">
    <cfRule type="cellIs" priority="20" dxfId="134" operator="equal" stopIfTrue="1">
      <formula>"Oui, partiellement"</formula>
    </cfRule>
  </conditionalFormatting>
  <conditionalFormatting sqref="A153:A167">
    <cfRule type="cellIs" priority="19" dxfId="135" operator="equal" stopIfTrue="1">
      <formula>"Très difficile"</formula>
    </cfRule>
  </conditionalFormatting>
  <conditionalFormatting sqref="A190:A191 A198:A199 A207:A208">
    <cfRule type="expression" priority="17" dxfId="132" stopIfTrue="1">
      <formula>AND(A190&lt;&gt;"",A190&lt;&gt;"Non",A190&lt;&gt;"NA")</formula>
    </cfRule>
    <cfRule type="cellIs" priority="18" dxfId="133" operator="equal" stopIfTrue="1">
      <formula>"Non"</formula>
    </cfRule>
  </conditionalFormatting>
  <conditionalFormatting sqref="A172:A189">
    <cfRule type="expression" priority="15" dxfId="132" stopIfTrue="1">
      <formula>AND(A172&lt;&gt;"",A172&lt;&gt;"Non",A172&lt;&gt;"NA")</formula>
    </cfRule>
    <cfRule type="cellIs" priority="16" dxfId="133" operator="equal" stopIfTrue="1">
      <formula>"Non"</formula>
    </cfRule>
  </conditionalFormatting>
  <conditionalFormatting sqref="A172:A189">
    <cfRule type="cellIs" priority="14" dxfId="134" operator="equal" stopIfTrue="1">
      <formula>"Oui, partiellement"</formula>
    </cfRule>
  </conditionalFormatting>
  <conditionalFormatting sqref="A172:A189">
    <cfRule type="cellIs" priority="13" dxfId="135" operator="equal" stopIfTrue="1">
      <formula>"Très difficile"</formula>
    </cfRule>
  </conditionalFormatting>
  <conditionalFormatting sqref="A192:A197">
    <cfRule type="expression" priority="11" dxfId="132" stopIfTrue="1">
      <formula>AND(A192&lt;&gt;"",A192&lt;&gt;"Non",A192&lt;&gt;"NA")</formula>
    </cfRule>
    <cfRule type="cellIs" priority="12" dxfId="133" operator="equal" stopIfTrue="1">
      <formula>"Non"</formula>
    </cfRule>
  </conditionalFormatting>
  <conditionalFormatting sqref="A192:A197">
    <cfRule type="cellIs" priority="10" dxfId="134" operator="equal" stopIfTrue="1">
      <formula>"Oui, partiellement"</formula>
    </cfRule>
  </conditionalFormatting>
  <conditionalFormatting sqref="A192:A197">
    <cfRule type="cellIs" priority="9" dxfId="135" operator="equal" stopIfTrue="1">
      <formula>"Très difficile"</formula>
    </cfRule>
  </conditionalFormatting>
  <conditionalFormatting sqref="A200:A206">
    <cfRule type="expression" priority="7" dxfId="132" stopIfTrue="1">
      <formula>AND(A200&lt;&gt;"",A200&lt;&gt;"Non",A200&lt;&gt;"NA")</formula>
    </cfRule>
    <cfRule type="cellIs" priority="8" dxfId="133" operator="equal" stopIfTrue="1">
      <formula>"Non"</formula>
    </cfRule>
  </conditionalFormatting>
  <conditionalFormatting sqref="A200:A206">
    <cfRule type="cellIs" priority="6" dxfId="134" operator="equal" stopIfTrue="1">
      <formula>"Oui, partiellement"</formula>
    </cfRule>
  </conditionalFormatting>
  <conditionalFormatting sqref="A200:A206">
    <cfRule type="cellIs" priority="5" dxfId="135" operator="equal" stopIfTrue="1">
      <formula>"Très difficile"</formula>
    </cfRule>
  </conditionalFormatting>
  <conditionalFormatting sqref="A209:A223">
    <cfRule type="expression" priority="3" dxfId="132" stopIfTrue="1">
      <formula>AND(A209&lt;&gt;"",A209&lt;&gt;"Non",A209&lt;&gt;"NA")</formula>
    </cfRule>
    <cfRule type="cellIs" priority="4" dxfId="133" operator="equal" stopIfTrue="1">
      <formula>"Non"</formula>
    </cfRule>
  </conditionalFormatting>
  <conditionalFormatting sqref="A209:A223">
    <cfRule type="cellIs" priority="2" dxfId="134" operator="equal" stopIfTrue="1">
      <formula>"Oui, partiellement"</formula>
    </cfRule>
  </conditionalFormatting>
  <conditionalFormatting sqref="A209:A223">
    <cfRule type="cellIs" priority="1" dxfId="135" operator="equal" stopIfTrue="1">
      <formula>"Très difficile"</formula>
    </cfRule>
  </conditionalFormatting>
  <dataValidations count="1">
    <dataValidation type="list" showInputMessage="1" showErrorMessage="1" sqref="A228:A245 A153:A167 A116:A133 A136:A141 A144:A150 A248:A253 A41:A55 A4:A21 A24:A29 A32:A38 A256:A262 A60:A77 A80:A85 A88:A94 A97:A111 A265:A279 A172:A189 A192:A197 A200:A206 A209:A223">
      <formula1>"Très difficile,Difficile,Moyenne,Facile"</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6">
    <tabColor theme="3" tint="-0.24997000396251678"/>
  </sheetPr>
  <dimension ref="A2:IJ62"/>
  <sheetViews>
    <sheetView showGridLines="0" showRowColHeaders="0" zoomScale="80" zoomScaleNormal="80" zoomScalePageLayoutView="0" workbookViewId="0" topLeftCell="A1">
      <selection activeCell="F5" sqref="F5"/>
    </sheetView>
  </sheetViews>
  <sheetFormatPr defaultColWidth="11.421875" defaultRowHeight="25.5" customHeight="1"/>
  <cols>
    <col min="1" max="1" width="5.7109375" style="99" customWidth="1"/>
    <col min="2" max="2" width="7.7109375" style="100" customWidth="1"/>
    <col min="3" max="3" width="91.7109375" style="99" bestFit="1" customWidth="1"/>
    <col min="4" max="4" width="5.00390625" style="99" customWidth="1"/>
    <col min="5" max="24" width="14.7109375" style="99" customWidth="1"/>
    <col min="25" max="16384" width="11.421875" style="99" customWidth="1"/>
  </cols>
  <sheetData>
    <row r="1" ht="99.75" customHeight="1"/>
    <row r="2" spans="2:4" ht="40.5" customHeight="1">
      <c r="B2" s="101">
        <v>1</v>
      </c>
      <c r="C2" s="180" t="s">
        <v>390</v>
      </c>
      <c r="D2" s="181"/>
    </row>
    <row r="3" spans="2:244" s="102" customFormat="1" ht="36" customHeight="1">
      <c r="B3" s="104" t="s">
        <v>20</v>
      </c>
      <c r="C3" s="104" t="s">
        <v>52</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row>
    <row r="4" spans="2:3" s="103" customFormat="1" ht="30" customHeight="1">
      <c r="B4" s="105" t="s">
        <v>21</v>
      </c>
      <c r="C4" s="105" t="s">
        <v>52</v>
      </c>
    </row>
    <row r="5" spans="2:3" s="103" customFormat="1" ht="39.75" customHeight="1">
      <c r="B5" s="106" t="s">
        <v>60</v>
      </c>
      <c r="C5" s="106" t="s">
        <v>61</v>
      </c>
    </row>
    <row r="6" spans="2:3" s="103" customFormat="1" ht="39.75" customHeight="1">
      <c r="B6" s="106" t="s">
        <v>62</v>
      </c>
      <c r="C6" s="106" t="s">
        <v>63</v>
      </c>
    </row>
    <row r="7" spans="2:3" s="103" customFormat="1" ht="39.75" customHeight="1">
      <c r="B7" s="106" t="s">
        <v>64</v>
      </c>
      <c r="C7" s="106" t="s">
        <v>65</v>
      </c>
    </row>
    <row r="8" spans="2:3" s="103" customFormat="1" ht="39.75" customHeight="1">
      <c r="B8" s="106" t="s">
        <v>66</v>
      </c>
      <c r="C8" s="106" t="s">
        <v>67</v>
      </c>
    </row>
    <row r="9" spans="2:3" ht="39.75" customHeight="1">
      <c r="B9" s="106" t="s">
        <v>68</v>
      </c>
      <c r="C9" s="106" t="s">
        <v>69</v>
      </c>
    </row>
    <row r="10" spans="2:3" ht="39.75" customHeight="1">
      <c r="B10" s="106" t="s">
        <v>70</v>
      </c>
      <c r="C10" s="106" t="s">
        <v>71</v>
      </c>
    </row>
    <row r="11" spans="2:3" ht="39.75" customHeight="1">
      <c r="B11" s="106" t="s">
        <v>72</v>
      </c>
      <c r="C11" s="106" t="s">
        <v>73</v>
      </c>
    </row>
    <row r="12" spans="2:3" ht="39.75" customHeight="1">
      <c r="B12" s="106" t="s">
        <v>74</v>
      </c>
      <c r="C12" s="106" t="s">
        <v>75</v>
      </c>
    </row>
    <row r="13" spans="2:3" ht="39.75" customHeight="1">
      <c r="B13" s="106" t="s">
        <v>76</v>
      </c>
      <c r="C13" s="106" t="s">
        <v>77</v>
      </c>
    </row>
    <row r="14" spans="1:3" ht="39.75" customHeight="1">
      <c r="A14" s="103"/>
      <c r="B14" s="106" t="s">
        <v>78</v>
      </c>
      <c r="C14" s="106" t="s">
        <v>79</v>
      </c>
    </row>
    <row r="15" spans="1:3" ht="39.75" customHeight="1">
      <c r="A15" s="103"/>
      <c r="B15" s="106" t="s">
        <v>80</v>
      </c>
      <c r="C15" s="106" t="s">
        <v>81</v>
      </c>
    </row>
    <row r="16" spans="1:3" ht="39.75" customHeight="1">
      <c r="A16" s="103"/>
      <c r="B16" s="106" t="s">
        <v>82</v>
      </c>
      <c r="C16" s="106" t="s">
        <v>83</v>
      </c>
    </row>
    <row r="17" spans="1:3" ht="39.75" customHeight="1">
      <c r="A17" s="103"/>
      <c r="B17" s="106" t="s">
        <v>84</v>
      </c>
      <c r="C17" s="106" t="s">
        <v>85</v>
      </c>
    </row>
    <row r="18" spans="1:3" ht="36" customHeight="1">
      <c r="A18" s="103"/>
      <c r="B18" s="107" t="s">
        <v>24</v>
      </c>
      <c r="C18" s="107" t="s">
        <v>53</v>
      </c>
    </row>
    <row r="19" spans="2:3" s="103" customFormat="1" ht="30" customHeight="1">
      <c r="B19" s="105" t="s">
        <v>22</v>
      </c>
      <c r="C19" s="105" t="s">
        <v>53</v>
      </c>
    </row>
    <row r="20" spans="2:3" ht="39.75" customHeight="1">
      <c r="B20" s="106" t="s">
        <v>86</v>
      </c>
      <c r="C20" s="106" t="s">
        <v>87</v>
      </c>
    </row>
    <row r="21" spans="2:3" ht="39.75" customHeight="1">
      <c r="B21" s="106" t="s">
        <v>88</v>
      </c>
      <c r="C21" s="106" t="s">
        <v>89</v>
      </c>
    </row>
    <row r="22" spans="2:3" ht="39.75" customHeight="1">
      <c r="B22" s="106" t="s">
        <v>90</v>
      </c>
      <c r="C22" s="106" t="s">
        <v>91</v>
      </c>
    </row>
    <row r="23" spans="2:3" ht="39.75" customHeight="1">
      <c r="B23" s="106" t="s">
        <v>92</v>
      </c>
      <c r="C23" s="106" t="s">
        <v>93</v>
      </c>
    </row>
    <row r="24" spans="2:3" ht="39.75" customHeight="1">
      <c r="B24" s="106" t="s">
        <v>94</v>
      </c>
      <c r="C24" s="106" t="s">
        <v>95</v>
      </c>
    </row>
    <row r="25" spans="2:3" ht="36" customHeight="1">
      <c r="B25" s="107" t="s">
        <v>27</v>
      </c>
      <c r="C25" s="107" t="s">
        <v>54</v>
      </c>
    </row>
    <row r="26" spans="2:3" ht="30" customHeight="1">
      <c r="B26" s="105" t="s">
        <v>23</v>
      </c>
      <c r="C26" s="105" t="s">
        <v>54</v>
      </c>
    </row>
    <row r="27" spans="2:3" ht="28.5">
      <c r="B27" s="106" t="s">
        <v>96</v>
      </c>
      <c r="C27" s="106" t="s">
        <v>97</v>
      </c>
    </row>
    <row r="28" spans="2:3" s="102" customFormat="1" ht="39.75" customHeight="1">
      <c r="B28" s="106" t="s">
        <v>98</v>
      </c>
      <c r="C28" s="106" t="s">
        <v>99</v>
      </c>
    </row>
    <row r="29" spans="2:3" s="103" customFormat="1" ht="39.75" customHeight="1">
      <c r="B29" s="106" t="s">
        <v>100</v>
      </c>
      <c r="C29" s="106" t="s">
        <v>101</v>
      </c>
    </row>
    <row r="30" spans="2:3" ht="39.75" customHeight="1">
      <c r="B30" s="106" t="s">
        <v>102</v>
      </c>
      <c r="C30" s="106" t="s">
        <v>103</v>
      </c>
    </row>
    <row r="31" spans="2:3" ht="28.5">
      <c r="B31" s="106" t="s">
        <v>104</v>
      </c>
      <c r="C31" s="106" t="s">
        <v>105</v>
      </c>
    </row>
    <row r="32" spans="2:3" ht="42.75">
      <c r="B32" s="106" t="s">
        <v>106</v>
      </c>
      <c r="C32" s="106" t="s">
        <v>107</v>
      </c>
    </row>
    <row r="33" spans="2:3" ht="39.75" customHeight="1">
      <c r="B33" s="106" t="s">
        <v>108</v>
      </c>
      <c r="C33" s="106" t="s">
        <v>109</v>
      </c>
    </row>
    <row r="34" spans="2:3" s="103" customFormat="1" ht="39.75" customHeight="1">
      <c r="B34" s="106" t="s">
        <v>110</v>
      </c>
      <c r="C34" s="106" t="s">
        <v>111</v>
      </c>
    </row>
    <row r="35" spans="2:3" ht="39.75" customHeight="1">
      <c r="B35" s="106" t="s">
        <v>112</v>
      </c>
      <c r="C35" s="106" t="s">
        <v>113</v>
      </c>
    </row>
    <row r="36" spans="2:3" ht="39.75" customHeight="1">
      <c r="B36" s="106" t="s">
        <v>114</v>
      </c>
      <c r="C36" s="106" t="s">
        <v>115</v>
      </c>
    </row>
    <row r="37" spans="2:3" ht="39.75" customHeight="1">
      <c r="B37" s="106" t="s">
        <v>116</v>
      </c>
      <c r="C37" s="106" t="s">
        <v>117</v>
      </c>
    </row>
    <row r="38" spans="2:3" ht="39.75" customHeight="1">
      <c r="B38" s="106" t="s">
        <v>118</v>
      </c>
      <c r="C38" s="106" t="s">
        <v>119</v>
      </c>
    </row>
    <row r="39" spans="2:3" ht="39.75" customHeight="1">
      <c r="B39" s="106" t="s">
        <v>120</v>
      </c>
      <c r="C39" s="106" t="s">
        <v>121</v>
      </c>
    </row>
    <row r="40" spans="2:3" ht="39.75" customHeight="1">
      <c r="B40" s="106" t="s">
        <v>122</v>
      </c>
      <c r="C40" s="106" t="s">
        <v>123</v>
      </c>
    </row>
    <row r="41" spans="2:3" ht="36" customHeight="1">
      <c r="B41" s="107" t="s">
        <v>29</v>
      </c>
      <c r="C41" s="107" t="s">
        <v>46</v>
      </c>
    </row>
    <row r="42" spans="2:3" s="102" customFormat="1" ht="30" customHeight="1">
      <c r="B42" s="105" t="s">
        <v>25</v>
      </c>
      <c r="C42" s="105" t="s">
        <v>46</v>
      </c>
    </row>
    <row r="43" spans="2:3" s="103" customFormat="1" ht="39.75" customHeight="1">
      <c r="B43" s="106" t="s">
        <v>124</v>
      </c>
      <c r="C43" s="106" t="s">
        <v>125</v>
      </c>
    </row>
    <row r="44" spans="2:3" ht="39.75" customHeight="1">
      <c r="B44" s="106" t="s">
        <v>126</v>
      </c>
      <c r="C44" s="106" t="s">
        <v>127</v>
      </c>
    </row>
    <row r="45" spans="2:3" ht="28.5">
      <c r="B45" s="106" t="s">
        <v>128</v>
      </c>
      <c r="C45" s="106" t="s">
        <v>129</v>
      </c>
    </row>
    <row r="46" spans="2:3" ht="42.75">
      <c r="B46" s="106" t="s">
        <v>130</v>
      </c>
      <c r="C46" s="106" t="s">
        <v>131</v>
      </c>
    </row>
    <row r="47" spans="2:3" ht="36" customHeight="1">
      <c r="B47" s="107" t="s">
        <v>132</v>
      </c>
      <c r="C47" s="107" t="s">
        <v>55</v>
      </c>
    </row>
    <row r="48" spans="2:3" ht="30" customHeight="1">
      <c r="B48" s="105" t="s">
        <v>26</v>
      </c>
      <c r="C48" s="105" t="s">
        <v>55</v>
      </c>
    </row>
    <row r="49" spans="2:3" ht="39.75" customHeight="1">
      <c r="B49" s="106" t="s">
        <v>133</v>
      </c>
      <c r="C49" s="106" t="s">
        <v>134</v>
      </c>
    </row>
    <row r="50" spans="2:3" ht="39.75" customHeight="1">
      <c r="B50" s="106" t="s">
        <v>135</v>
      </c>
      <c r="C50" s="106" t="s">
        <v>136</v>
      </c>
    </row>
    <row r="51" spans="2:3" ht="28.5">
      <c r="B51" s="106" t="s">
        <v>137</v>
      </c>
      <c r="C51" s="106" t="s">
        <v>138</v>
      </c>
    </row>
    <row r="52" spans="2:3" ht="39.75" customHeight="1">
      <c r="B52" s="106" t="s">
        <v>139</v>
      </c>
      <c r="C52" s="106" t="s">
        <v>140</v>
      </c>
    </row>
    <row r="53" spans="2:3" ht="39.75" customHeight="1">
      <c r="B53" s="106" t="s">
        <v>141</v>
      </c>
      <c r="C53" s="106" t="s">
        <v>142</v>
      </c>
    </row>
    <row r="54" spans="2:3" ht="39.75" customHeight="1">
      <c r="B54" s="106" t="s">
        <v>143</v>
      </c>
      <c r="C54" s="106" t="s">
        <v>144</v>
      </c>
    </row>
    <row r="55" spans="2:3" ht="36" customHeight="1">
      <c r="B55" s="107" t="s">
        <v>145</v>
      </c>
      <c r="C55" s="107" t="s">
        <v>146</v>
      </c>
    </row>
    <row r="56" spans="2:3" ht="30" customHeight="1">
      <c r="B56" s="105" t="s">
        <v>28</v>
      </c>
      <c r="C56" s="105" t="s">
        <v>146</v>
      </c>
    </row>
    <row r="57" spans="2:3" ht="39.75" customHeight="1">
      <c r="B57" s="106" t="s">
        <v>147</v>
      </c>
      <c r="C57" s="106" t="s">
        <v>148</v>
      </c>
    </row>
    <row r="58" spans="2:3" ht="39.75" customHeight="1">
      <c r="B58" s="106" t="s">
        <v>149</v>
      </c>
      <c r="C58" s="106" t="s">
        <v>150</v>
      </c>
    </row>
    <row r="59" spans="2:3" ht="39.75" customHeight="1">
      <c r="B59" s="106" t="s">
        <v>151</v>
      </c>
      <c r="C59" s="106" t="s">
        <v>152</v>
      </c>
    </row>
    <row r="60" spans="2:3" ht="39.75" customHeight="1">
      <c r="B60" s="106" t="s">
        <v>153</v>
      </c>
      <c r="C60" s="106" t="s">
        <v>154</v>
      </c>
    </row>
    <row r="61" spans="2:3" ht="39.75" customHeight="1">
      <c r="B61" s="106" t="s">
        <v>155</v>
      </c>
      <c r="C61" s="106" t="s">
        <v>156</v>
      </c>
    </row>
    <row r="62" spans="2:3" ht="28.5">
      <c r="B62" s="106" t="s">
        <v>157</v>
      </c>
      <c r="C62" s="106" t="s">
        <v>158</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Feuil7">
    <tabColor theme="3" tint="-0.24997000396251678"/>
  </sheetPr>
  <dimension ref="B2:IF55"/>
  <sheetViews>
    <sheetView showGridLines="0" showRowColHeaders="0" zoomScale="80" zoomScaleNormal="80" zoomScalePageLayoutView="0" workbookViewId="0" topLeftCell="A1">
      <selection activeCell="C8" sqref="C8"/>
    </sheetView>
  </sheetViews>
  <sheetFormatPr defaultColWidth="11.421875" defaultRowHeight="25.5" customHeight="1"/>
  <cols>
    <col min="1" max="1" width="5.7109375" style="99" customWidth="1"/>
    <col min="2" max="2" width="10.00390625" style="100" customWidth="1"/>
    <col min="3" max="3" width="89.421875" style="99" customWidth="1"/>
    <col min="4" max="4" width="5.00390625" style="99" customWidth="1"/>
    <col min="5" max="36" width="14.7109375" style="99" customWidth="1"/>
    <col min="37" max="16384" width="11.421875" style="99" customWidth="1"/>
  </cols>
  <sheetData>
    <row r="1" ht="99.75" customHeight="1"/>
    <row r="2" spans="2:3" ht="40.5" customHeight="1">
      <c r="B2" s="101">
        <v>2</v>
      </c>
      <c r="C2" s="101" t="s">
        <v>50</v>
      </c>
    </row>
    <row r="3" spans="2:240" ht="36" customHeight="1">
      <c r="B3" s="104" t="s">
        <v>159</v>
      </c>
      <c r="C3" s="104" t="s">
        <v>56</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row>
    <row r="4" spans="2:3" ht="30" customHeight="1">
      <c r="B4" s="105" t="s">
        <v>30</v>
      </c>
      <c r="C4" s="105" t="s">
        <v>56</v>
      </c>
    </row>
    <row r="5" spans="2:3" ht="39.75" customHeight="1">
      <c r="B5" s="106" t="s">
        <v>160</v>
      </c>
      <c r="C5" s="106" t="s">
        <v>161</v>
      </c>
    </row>
    <row r="6" spans="2:3" ht="39.75" customHeight="1">
      <c r="B6" s="106" t="s">
        <v>162</v>
      </c>
      <c r="C6" s="106" t="s">
        <v>163</v>
      </c>
    </row>
    <row r="7" spans="2:3" ht="39.75" customHeight="1">
      <c r="B7" s="106" t="s">
        <v>164</v>
      </c>
      <c r="C7" s="106" t="s">
        <v>165</v>
      </c>
    </row>
    <row r="8" spans="2:3" ht="39.75" customHeight="1">
      <c r="B8" s="106" t="s">
        <v>166</v>
      </c>
      <c r="C8" s="106" t="s">
        <v>167</v>
      </c>
    </row>
    <row r="9" spans="2:3" ht="39.75" customHeight="1">
      <c r="B9" s="106" t="s">
        <v>168</v>
      </c>
      <c r="C9" s="106" t="s">
        <v>169</v>
      </c>
    </row>
    <row r="10" spans="2:3" ht="39.75" customHeight="1">
      <c r="B10" s="106" t="s">
        <v>170</v>
      </c>
      <c r="C10" s="106" t="s">
        <v>171</v>
      </c>
    </row>
    <row r="11" spans="2:3" ht="39.75" customHeight="1">
      <c r="B11" s="106" t="s">
        <v>172</v>
      </c>
      <c r="C11" s="106" t="s">
        <v>173</v>
      </c>
    </row>
    <row r="12" spans="2:3" ht="39.75" customHeight="1">
      <c r="B12" s="106" t="s">
        <v>174</v>
      </c>
      <c r="C12" s="106" t="s">
        <v>175</v>
      </c>
    </row>
    <row r="13" spans="2:3" ht="39.75" customHeight="1">
      <c r="B13" s="106" t="s">
        <v>176</v>
      </c>
      <c r="C13" s="106" t="s">
        <v>177</v>
      </c>
    </row>
    <row r="14" spans="2:3" ht="28.5">
      <c r="B14" s="106" t="s">
        <v>178</v>
      </c>
      <c r="C14" s="106" t="s">
        <v>179</v>
      </c>
    </row>
    <row r="15" spans="2:3" ht="39.75" customHeight="1">
      <c r="B15" s="106" t="s">
        <v>180</v>
      </c>
      <c r="C15" s="106" t="s">
        <v>181</v>
      </c>
    </row>
    <row r="16" spans="2:3" ht="39.75" customHeight="1">
      <c r="B16" s="106" t="s">
        <v>182</v>
      </c>
      <c r="C16" s="106" t="s">
        <v>183</v>
      </c>
    </row>
    <row r="17" spans="2:3" ht="39.75" customHeight="1">
      <c r="B17" s="106" t="s">
        <v>184</v>
      </c>
      <c r="C17" s="106" t="s">
        <v>185</v>
      </c>
    </row>
    <row r="18" spans="2:3" ht="39.75" customHeight="1">
      <c r="B18" s="106" t="s">
        <v>186</v>
      </c>
      <c r="C18" s="106" t="s">
        <v>187</v>
      </c>
    </row>
    <row r="19" spans="2:3" ht="39.75" customHeight="1">
      <c r="B19" s="106" t="s">
        <v>188</v>
      </c>
      <c r="C19" s="106" t="s">
        <v>189</v>
      </c>
    </row>
    <row r="20" spans="2:3" ht="39.75" customHeight="1">
      <c r="B20" s="106" t="s">
        <v>190</v>
      </c>
      <c r="C20" s="106" t="s">
        <v>191</v>
      </c>
    </row>
    <row r="21" spans="2:3" ht="36" customHeight="1">
      <c r="B21" s="107" t="s">
        <v>192</v>
      </c>
      <c r="C21" s="107" t="s">
        <v>193</v>
      </c>
    </row>
    <row r="22" spans="2:3" ht="30" customHeight="1">
      <c r="B22" s="105" t="s">
        <v>31</v>
      </c>
      <c r="C22" s="105" t="s">
        <v>193</v>
      </c>
    </row>
    <row r="23" spans="2:3" ht="28.5">
      <c r="B23" s="106" t="s">
        <v>194</v>
      </c>
      <c r="C23" s="106" t="s">
        <v>195</v>
      </c>
    </row>
    <row r="24" spans="2:3" ht="39.75" customHeight="1">
      <c r="B24" s="106" t="s">
        <v>196</v>
      </c>
      <c r="C24" s="106" t="s">
        <v>197</v>
      </c>
    </row>
    <row r="25" spans="2:3" ht="39.75" customHeight="1">
      <c r="B25" s="106" t="s">
        <v>198</v>
      </c>
      <c r="C25" s="106" t="s">
        <v>199</v>
      </c>
    </row>
    <row r="26" spans="2:3" ht="39.75" customHeight="1">
      <c r="B26" s="106" t="s">
        <v>200</v>
      </c>
      <c r="C26" s="106" t="s">
        <v>201</v>
      </c>
    </row>
    <row r="27" spans="2:3" ht="39.75" customHeight="1">
      <c r="B27" s="106" t="s">
        <v>202</v>
      </c>
      <c r="C27" s="106" t="s">
        <v>203</v>
      </c>
    </row>
    <row r="28" spans="2:3" ht="36" customHeight="1">
      <c r="B28" s="107" t="s">
        <v>204</v>
      </c>
      <c r="C28" s="107" t="s">
        <v>205</v>
      </c>
    </row>
    <row r="29" spans="2:3" ht="30" customHeight="1">
      <c r="B29" s="105" t="s">
        <v>32</v>
      </c>
      <c r="C29" s="105" t="s">
        <v>205</v>
      </c>
    </row>
    <row r="30" spans="2:3" ht="39.75" customHeight="1">
      <c r="B30" s="106" t="s">
        <v>206</v>
      </c>
      <c r="C30" s="106" t="s">
        <v>207</v>
      </c>
    </row>
    <row r="31" spans="2:3" ht="39.75" customHeight="1">
      <c r="B31" s="106" t="s">
        <v>208</v>
      </c>
      <c r="C31" s="106" t="s">
        <v>209</v>
      </c>
    </row>
    <row r="32" spans="2:3" ht="39.75" customHeight="1">
      <c r="B32" s="106" t="s">
        <v>210</v>
      </c>
      <c r="C32" s="106" t="s">
        <v>211</v>
      </c>
    </row>
    <row r="33" spans="2:3" ht="39.75" customHeight="1">
      <c r="B33" s="106" t="s">
        <v>212</v>
      </c>
      <c r="C33" s="106" t="s">
        <v>213</v>
      </c>
    </row>
    <row r="34" spans="2:3" ht="57">
      <c r="B34" s="106" t="s">
        <v>214</v>
      </c>
      <c r="C34" s="106" t="s">
        <v>215</v>
      </c>
    </row>
    <row r="35" spans="2:3" ht="28.5">
      <c r="B35" s="106" t="s">
        <v>216</v>
      </c>
      <c r="C35" s="106" t="s">
        <v>217</v>
      </c>
    </row>
    <row r="36" spans="2:3" ht="36" customHeight="1">
      <c r="B36" s="107" t="s">
        <v>218</v>
      </c>
      <c r="C36" s="107" t="s">
        <v>379</v>
      </c>
    </row>
    <row r="37" spans="2:3" ht="30" customHeight="1">
      <c r="B37" s="105" t="s">
        <v>33</v>
      </c>
      <c r="C37" s="105" t="s">
        <v>379</v>
      </c>
    </row>
    <row r="38" spans="2:3" ht="28.5">
      <c r="B38" s="106" t="s">
        <v>219</v>
      </c>
      <c r="C38" s="106" t="s">
        <v>220</v>
      </c>
    </row>
    <row r="39" spans="2:3" ht="39.75" customHeight="1">
      <c r="B39" s="106" t="s">
        <v>221</v>
      </c>
      <c r="C39" s="106" t="s">
        <v>222</v>
      </c>
    </row>
    <row r="40" spans="2:3" ht="39.75" customHeight="1">
      <c r="B40" s="106" t="s">
        <v>223</v>
      </c>
      <c r="C40" s="106" t="s">
        <v>224</v>
      </c>
    </row>
    <row r="41" spans="2:3" ht="39.75" customHeight="1">
      <c r="B41" s="106" t="s">
        <v>225</v>
      </c>
      <c r="C41" s="106" t="s">
        <v>226</v>
      </c>
    </row>
    <row r="42" spans="2:3" ht="28.5">
      <c r="B42" s="106" t="s">
        <v>227</v>
      </c>
      <c r="C42" s="106" t="s">
        <v>228</v>
      </c>
    </row>
    <row r="43" spans="2:3" ht="28.5">
      <c r="B43" s="106" t="s">
        <v>229</v>
      </c>
      <c r="C43" s="106" t="s">
        <v>230</v>
      </c>
    </row>
    <row r="44" spans="2:3" ht="39.75" customHeight="1">
      <c r="B44" s="106" t="s">
        <v>231</v>
      </c>
      <c r="C44" s="106" t="s">
        <v>232</v>
      </c>
    </row>
    <row r="45" spans="2:3" ht="36" customHeight="1">
      <c r="B45" s="107" t="s">
        <v>233</v>
      </c>
      <c r="C45" s="107" t="s">
        <v>234</v>
      </c>
    </row>
    <row r="46" spans="2:3" ht="30" customHeight="1">
      <c r="B46" s="105" t="s">
        <v>235</v>
      </c>
      <c r="C46" s="105" t="s">
        <v>234</v>
      </c>
    </row>
    <row r="47" spans="2:3" ht="42.75">
      <c r="B47" s="106" t="s">
        <v>236</v>
      </c>
      <c r="C47" s="106" t="s">
        <v>237</v>
      </c>
    </row>
    <row r="48" spans="2:3" ht="39.75" customHeight="1">
      <c r="B48" s="106" t="s">
        <v>238</v>
      </c>
      <c r="C48" s="106" t="s">
        <v>222</v>
      </c>
    </row>
    <row r="49" spans="2:3" ht="39.75" customHeight="1">
      <c r="B49" s="106" t="s">
        <v>239</v>
      </c>
      <c r="C49" s="106" t="s">
        <v>224</v>
      </c>
    </row>
    <row r="50" spans="2:3" ht="39.75" customHeight="1">
      <c r="B50" s="106" t="s">
        <v>240</v>
      </c>
      <c r="C50" s="106" t="s">
        <v>241</v>
      </c>
    </row>
    <row r="51" spans="2:3" ht="39.75" customHeight="1">
      <c r="B51" s="106" t="s">
        <v>242</v>
      </c>
      <c r="C51" s="106" t="s">
        <v>243</v>
      </c>
    </row>
    <row r="52" spans="2:3" ht="39.75" customHeight="1">
      <c r="B52" s="106" t="s">
        <v>244</v>
      </c>
      <c r="C52" s="106" t="s">
        <v>245</v>
      </c>
    </row>
    <row r="53" spans="2:3" ht="42.75">
      <c r="B53" s="106" t="s">
        <v>246</v>
      </c>
      <c r="C53" s="106" t="s">
        <v>247</v>
      </c>
    </row>
    <row r="54" spans="2:3" ht="42.75">
      <c r="B54" s="106" t="s">
        <v>248</v>
      </c>
      <c r="C54" s="106" t="s">
        <v>249</v>
      </c>
    </row>
    <row r="55" spans="2:3" ht="39.75" customHeight="1">
      <c r="B55" s="106" t="s">
        <v>250</v>
      </c>
      <c r="C55" s="106" t="s">
        <v>251</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Feuil10">
    <tabColor theme="3" tint="-0.24997000396251678"/>
  </sheetPr>
  <dimension ref="B2:IJ66"/>
  <sheetViews>
    <sheetView showGridLines="0" showRowColHeaders="0" zoomScale="80" zoomScaleNormal="80" zoomScalePageLayoutView="0" workbookViewId="0" topLeftCell="A1">
      <selection activeCell="C8" sqref="C8"/>
    </sheetView>
  </sheetViews>
  <sheetFormatPr defaultColWidth="11.421875" defaultRowHeight="25.5" customHeight="1"/>
  <cols>
    <col min="1" max="1" width="5.7109375" style="99" customWidth="1"/>
    <col min="2" max="2" width="10.140625" style="100" customWidth="1"/>
    <col min="3" max="3" width="90.28125" style="99" customWidth="1"/>
    <col min="4" max="4" width="5.00390625" style="99" customWidth="1"/>
    <col min="5" max="29" width="14.7109375" style="99" customWidth="1"/>
    <col min="30" max="16384" width="11.421875" style="99" customWidth="1"/>
  </cols>
  <sheetData>
    <row r="1" ht="99.75" customHeight="1"/>
    <row r="2" spans="2:3" ht="40.5" customHeight="1">
      <c r="B2" s="101">
        <v>3</v>
      </c>
      <c r="C2" s="101" t="s">
        <v>373</v>
      </c>
    </row>
    <row r="3" spans="2:244" ht="36" customHeight="1">
      <c r="B3" s="104" t="s">
        <v>252</v>
      </c>
      <c r="C3" s="104" t="s">
        <v>253</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row>
    <row r="4" spans="2:3" ht="30" customHeight="1">
      <c r="B4" s="105" t="s">
        <v>254</v>
      </c>
      <c r="C4" s="105" t="s">
        <v>253</v>
      </c>
    </row>
    <row r="5" spans="2:3" ht="39.75" customHeight="1">
      <c r="B5" s="106" t="s">
        <v>255</v>
      </c>
      <c r="C5" s="106" t="s">
        <v>256</v>
      </c>
    </row>
    <row r="6" spans="2:3" ht="39.75" customHeight="1">
      <c r="B6" s="106" t="s">
        <v>257</v>
      </c>
      <c r="C6" s="106" t="s">
        <v>258</v>
      </c>
    </row>
    <row r="7" spans="2:3" ht="39.75" customHeight="1">
      <c r="B7" s="106" t="s">
        <v>259</v>
      </c>
      <c r="C7" s="106" t="s">
        <v>260</v>
      </c>
    </row>
    <row r="8" spans="2:3" ht="28.5">
      <c r="B8" s="106" t="s">
        <v>261</v>
      </c>
      <c r="C8" s="106" t="s">
        <v>262</v>
      </c>
    </row>
    <row r="9" spans="2:3" ht="39.75" customHeight="1">
      <c r="B9" s="106" t="s">
        <v>263</v>
      </c>
      <c r="C9" s="106" t="s">
        <v>264</v>
      </c>
    </row>
    <row r="10" spans="2:3" ht="28.5">
      <c r="B10" s="106" t="s">
        <v>265</v>
      </c>
      <c r="C10" s="106" t="s">
        <v>266</v>
      </c>
    </row>
    <row r="11" spans="2:3" ht="39.75" customHeight="1">
      <c r="B11" s="106" t="s">
        <v>267</v>
      </c>
      <c r="C11" s="106" t="s">
        <v>268</v>
      </c>
    </row>
    <row r="12" spans="2:3" ht="39.75" customHeight="1">
      <c r="B12" s="106" t="s">
        <v>269</v>
      </c>
      <c r="C12" s="106" t="s">
        <v>270</v>
      </c>
    </row>
    <row r="13" spans="2:3" ht="39.75" customHeight="1">
      <c r="B13" s="106" t="s">
        <v>271</v>
      </c>
      <c r="C13" s="106" t="s">
        <v>272</v>
      </c>
    </row>
    <row r="14" spans="2:3" ht="39.75" customHeight="1">
      <c r="B14" s="106" t="s">
        <v>273</v>
      </c>
      <c r="C14" s="106" t="s">
        <v>274</v>
      </c>
    </row>
    <row r="15" spans="2:3" ht="39.75" customHeight="1">
      <c r="B15" s="106" t="s">
        <v>275</v>
      </c>
      <c r="C15" s="106" t="s">
        <v>276</v>
      </c>
    </row>
    <row r="16" spans="2:3" ht="39.75" customHeight="1">
      <c r="B16" s="106" t="s">
        <v>277</v>
      </c>
      <c r="C16" s="106" t="s">
        <v>278</v>
      </c>
    </row>
    <row r="17" spans="2:3" ht="39.75" customHeight="1">
      <c r="B17" s="106" t="s">
        <v>279</v>
      </c>
      <c r="C17" s="106" t="s">
        <v>280</v>
      </c>
    </row>
    <row r="18" spans="2:3" ht="39.75" customHeight="1">
      <c r="B18" s="106" t="s">
        <v>281</v>
      </c>
      <c r="C18" s="106" t="s">
        <v>282</v>
      </c>
    </row>
    <row r="19" spans="2:3" ht="39.75" customHeight="1">
      <c r="B19" s="106" t="s">
        <v>283</v>
      </c>
      <c r="C19" s="106" t="s">
        <v>284</v>
      </c>
    </row>
    <row r="20" spans="2:3" ht="39.75" customHeight="1">
      <c r="B20" s="106" t="s">
        <v>285</v>
      </c>
      <c r="C20" s="106" t="s">
        <v>286</v>
      </c>
    </row>
    <row r="21" spans="2:3" ht="39.75" customHeight="1">
      <c r="B21" s="106" t="s">
        <v>287</v>
      </c>
      <c r="C21" s="106" t="s">
        <v>288</v>
      </c>
    </row>
    <row r="22" spans="2:3" ht="39.75" customHeight="1">
      <c r="B22" s="106" t="s">
        <v>289</v>
      </c>
      <c r="C22" s="106" t="s">
        <v>290</v>
      </c>
    </row>
    <row r="23" spans="2:3" ht="36" customHeight="1">
      <c r="B23" s="107" t="s">
        <v>291</v>
      </c>
      <c r="C23" s="107" t="s">
        <v>292</v>
      </c>
    </row>
    <row r="24" spans="2:3" ht="30" customHeight="1">
      <c r="B24" s="105" t="s">
        <v>293</v>
      </c>
      <c r="C24" s="105" t="s">
        <v>292</v>
      </c>
    </row>
    <row r="25" spans="2:3" ht="39.75" customHeight="1">
      <c r="B25" s="106" t="s">
        <v>294</v>
      </c>
      <c r="C25" s="106" t="s">
        <v>295</v>
      </c>
    </row>
    <row r="26" spans="2:3" ht="39.75" customHeight="1">
      <c r="B26" s="106" t="s">
        <v>296</v>
      </c>
      <c r="C26" s="108" t="s">
        <v>384</v>
      </c>
    </row>
    <row r="27" spans="2:3" ht="39.75" customHeight="1">
      <c r="B27" s="106" t="s">
        <v>297</v>
      </c>
      <c r="C27" s="106" t="s">
        <v>298</v>
      </c>
    </row>
    <row r="28" spans="2:3" ht="39.75" customHeight="1">
      <c r="B28" s="106" t="s">
        <v>299</v>
      </c>
      <c r="C28" s="106" t="s">
        <v>300</v>
      </c>
    </row>
    <row r="29" spans="2:3" ht="39.75" customHeight="1">
      <c r="B29" s="106" t="s">
        <v>301</v>
      </c>
      <c r="C29" s="106" t="s">
        <v>302</v>
      </c>
    </row>
    <row r="30" spans="2:3" ht="39.75" customHeight="1">
      <c r="B30" s="106" t="s">
        <v>303</v>
      </c>
      <c r="C30" s="106" t="s">
        <v>304</v>
      </c>
    </row>
    <row r="31" spans="2:3" ht="36" customHeight="1">
      <c r="B31" s="107" t="s">
        <v>305</v>
      </c>
      <c r="C31" s="107" t="s">
        <v>306</v>
      </c>
    </row>
    <row r="32" spans="2:3" ht="30" customHeight="1">
      <c r="B32" s="105" t="s">
        <v>307</v>
      </c>
      <c r="C32" s="105" t="s">
        <v>306</v>
      </c>
    </row>
    <row r="33" spans="2:3" ht="39.75" customHeight="1">
      <c r="B33" s="106" t="s">
        <v>308</v>
      </c>
      <c r="C33" s="106" t="s">
        <v>309</v>
      </c>
    </row>
    <row r="34" spans="2:3" ht="39.75" customHeight="1">
      <c r="B34" s="106" t="s">
        <v>310</v>
      </c>
      <c r="C34" s="106" t="s">
        <v>311</v>
      </c>
    </row>
    <row r="35" spans="2:3" ht="39.75" customHeight="1">
      <c r="B35" s="106" t="s">
        <v>312</v>
      </c>
      <c r="C35" s="106" t="s">
        <v>313</v>
      </c>
    </row>
    <row r="36" spans="2:3" ht="39.75" customHeight="1">
      <c r="B36" s="106" t="s">
        <v>314</v>
      </c>
      <c r="C36" s="106" t="s">
        <v>315</v>
      </c>
    </row>
    <row r="37" spans="2:3" ht="39.75" customHeight="1">
      <c r="B37" s="106" t="s">
        <v>316</v>
      </c>
      <c r="C37" s="106" t="s">
        <v>317</v>
      </c>
    </row>
    <row r="38" spans="2:3" ht="39.75" customHeight="1">
      <c r="B38" s="106" t="s">
        <v>318</v>
      </c>
      <c r="C38" s="106" t="s">
        <v>319</v>
      </c>
    </row>
    <row r="39" spans="2:3" ht="39.75" customHeight="1">
      <c r="B39" s="106" t="s">
        <v>320</v>
      </c>
      <c r="C39" s="106" t="s">
        <v>321</v>
      </c>
    </row>
    <row r="40" spans="2:3" ht="36" customHeight="1">
      <c r="B40" s="107" t="s">
        <v>322</v>
      </c>
      <c r="C40" s="107" t="s">
        <v>323</v>
      </c>
    </row>
    <row r="41" spans="2:3" ht="30" customHeight="1">
      <c r="B41" s="105" t="s">
        <v>324</v>
      </c>
      <c r="C41" s="105" t="s">
        <v>323</v>
      </c>
    </row>
    <row r="42" spans="2:3" ht="39.75" customHeight="1">
      <c r="B42" s="106" t="s">
        <v>325</v>
      </c>
      <c r="C42" s="106" t="s">
        <v>326</v>
      </c>
    </row>
    <row r="43" spans="2:3" ht="28.5">
      <c r="B43" s="106" t="s">
        <v>327</v>
      </c>
      <c r="C43" s="106" t="s">
        <v>328</v>
      </c>
    </row>
    <row r="44" spans="2:3" ht="39.75" customHeight="1">
      <c r="B44" s="106" t="s">
        <v>329</v>
      </c>
      <c r="C44" s="106" t="s">
        <v>330</v>
      </c>
    </row>
    <row r="45" spans="2:3" ht="39.75" customHeight="1">
      <c r="B45" s="106" t="s">
        <v>331</v>
      </c>
      <c r="C45" s="106" t="s">
        <v>332</v>
      </c>
    </row>
    <row r="46" spans="2:3" ht="39.75" customHeight="1">
      <c r="B46" s="106" t="s">
        <v>333</v>
      </c>
      <c r="C46" s="106" t="s">
        <v>334</v>
      </c>
    </row>
    <row r="47" spans="2:3" ht="39.75" customHeight="1">
      <c r="B47" s="106" t="s">
        <v>335</v>
      </c>
      <c r="C47" s="106" t="s">
        <v>336</v>
      </c>
    </row>
    <row r="48" spans="2:3" ht="39.75" customHeight="1">
      <c r="B48" s="106" t="s">
        <v>337</v>
      </c>
      <c r="C48" s="106" t="s">
        <v>338</v>
      </c>
    </row>
    <row r="49" spans="2:3" ht="39.75" customHeight="1">
      <c r="B49" s="106" t="s">
        <v>339</v>
      </c>
      <c r="C49" s="106" t="s">
        <v>340</v>
      </c>
    </row>
    <row r="50" spans="2:3" ht="28.5">
      <c r="B50" s="106" t="s">
        <v>341</v>
      </c>
      <c r="C50" s="106" t="s">
        <v>342</v>
      </c>
    </row>
    <row r="51" spans="2:3" ht="39.75" customHeight="1">
      <c r="B51" s="106" t="s">
        <v>343</v>
      </c>
      <c r="C51" s="106" t="s">
        <v>344</v>
      </c>
    </row>
    <row r="52" spans="2:3" ht="39.75" customHeight="1">
      <c r="B52" s="106" t="s">
        <v>345</v>
      </c>
      <c r="C52" s="106" t="s">
        <v>346</v>
      </c>
    </row>
    <row r="53" spans="2:3" ht="39.75" customHeight="1">
      <c r="B53" s="106" t="s">
        <v>347</v>
      </c>
      <c r="C53" s="106" t="s">
        <v>348</v>
      </c>
    </row>
    <row r="54" spans="2:3" ht="39.75" customHeight="1">
      <c r="B54" s="106" t="s">
        <v>349</v>
      </c>
      <c r="C54" s="106" t="s">
        <v>350</v>
      </c>
    </row>
    <row r="55" spans="2:3" ht="39.75" customHeight="1">
      <c r="B55" s="106" t="s">
        <v>351</v>
      </c>
      <c r="C55" s="106" t="s">
        <v>352</v>
      </c>
    </row>
    <row r="56" spans="2:3" ht="39.75" customHeight="1">
      <c r="B56" s="106" t="s">
        <v>353</v>
      </c>
      <c r="C56" s="106" t="s">
        <v>354</v>
      </c>
    </row>
    <row r="57" spans="2:3" ht="36" customHeight="1">
      <c r="B57" s="107" t="s">
        <v>355</v>
      </c>
      <c r="C57" s="107" t="s">
        <v>356</v>
      </c>
    </row>
    <row r="58" spans="2:3" ht="30" customHeight="1">
      <c r="B58" s="105" t="s">
        <v>357</v>
      </c>
      <c r="C58" s="105" t="s">
        <v>356</v>
      </c>
    </row>
    <row r="59" spans="2:3" ht="39.75" customHeight="1">
      <c r="B59" s="106" t="s">
        <v>358</v>
      </c>
      <c r="C59" s="106" t="s">
        <v>359</v>
      </c>
    </row>
    <row r="60" spans="2:3" ht="39.75" customHeight="1">
      <c r="B60" s="106" t="s">
        <v>360</v>
      </c>
      <c r="C60" s="106" t="s">
        <v>361</v>
      </c>
    </row>
    <row r="61" spans="2:3" ht="39.75" customHeight="1">
      <c r="B61" s="106" t="s">
        <v>362</v>
      </c>
      <c r="C61" s="106" t="s">
        <v>363</v>
      </c>
    </row>
    <row r="62" spans="2:3" ht="39.75" customHeight="1">
      <c r="B62" s="106" t="s">
        <v>364</v>
      </c>
      <c r="C62" s="106" t="s">
        <v>365</v>
      </c>
    </row>
    <row r="63" spans="2:3" ht="39.75" customHeight="1">
      <c r="B63" s="106" t="s">
        <v>366</v>
      </c>
      <c r="C63" s="106" t="s">
        <v>363</v>
      </c>
    </row>
    <row r="64" spans="2:3" ht="39.75" customHeight="1">
      <c r="B64" s="106" t="s">
        <v>367</v>
      </c>
      <c r="C64" s="106" t="s">
        <v>368</v>
      </c>
    </row>
    <row r="65" spans="2:3" ht="59.25" customHeight="1">
      <c r="B65" s="106" t="s">
        <v>369</v>
      </c>
      <c r="C65" s="106" t="s">
        <v>370</v>
      </c>
    </row>
    <row r="66" spans="2:3" ht="28.5">
      <c r="B66" s="106" t="s">
        <v>371</v>
      </c>
      <c r="C66" s="106" t="s">
        <v>372</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Feuil2">
    <tabColor theme="8" tint="0.5999900102615356"/>
  </sheetPr>
  <dimension ref="A1:H32"/>
  <sheetViews>
    <sheetView showGridLines="0" zoomScalePageLayoutView="0" workbookViewId="0" topLeftCell="A1">
      <selection activeCell="I7" sqref="I7"/>
    </sheetView>
  </sheetViews>
  <sheetFormatPr defaultColWidth="10.28125" defaultRowHeight="15"/>
  <cols>
    <col min="1" max="1" width="5.7109375" style="111" customWidth="1"/>
    <col min="2" max="2" width="5.00390625" style="112" customWidth="1"/>
    <col min="3" max="3" width="62.421875" style="111" bestFit="1" customWidth="1"/>
    <col min="4" max="5" width="10.421875" style="111" customWidth="1"/>
    <col min="6" max="6" width="9.28125" style="111" customWidth="1"/>
    <col min="7" max="7" width="14.57421875" style="111" bestFit="1" customWidth="1"/>
    <col min="8" max="8" width="8.8515625" style="111" customWidth="1"/>
    <col min="9" max="16384" width="10.28125" style="111" customWidth="1"/>
  </cols>
  <sheetData>
    <row r="1" spans="3:8" s="183" customFormat="1" ht="99.75" customHeight="1">
      <c r="C1" s="184"/>
      <c r="E1" s="185"/>
      <c r="F1" s="185"/>
      <c r="G1" s="185"/>
      <c r="H1" s="185"/>
    </row>
    <row r="2" spans="1:8" s="183" customFormat="1" ht="30.75" customHeight="1">
      <c r="A2" s="109"/>
      <c r="B2" s="192"/>
      <c r="C2" s="192"/>
      <c r="D2" s="266">
        <f>'Accueil synthèse'!F30</f>
        <v>0</v>
      </c>
      <c r="E2" s="266"/>
      <c r="F2" s="266"/>
      <c r="G2" s="110"/>
      <c r="H2" s="110"/>
    </row>
    <row r="3" spans="2:7" ht="39.75" customHeight="1">
      <c r="B3" s="202" t="s">
        <v>386</v>
      </c>
      <c r="D3" s="267">
        <f>'Accueil synthèse'!F32</f>
        <v>0</v>
      </c>
      <c r="E3" s="267"/>
      <c r="F3" s="267"/>
      <c r="G3" s="186" t="s">
        <v>49</v>
      </c>
    </row>
    <row r="4" spans="2:8" ht="12" customHeight="1">
      <c r="B4" s="111"/>
      <c r="C4" s="113"/>
      <c r="D4" s="268" t="s">
        <v>374</v>
      </c>
      <c r="E4" s="268"/>
      <c r="F4" s="268"/>
      <c r="G4" s="265" t="s">
        <v>18</v>
      </c>
      <c r="H4" s="265" t="s">
        <v>19</v>
      </c>
    </row>
    <row r="5" spans="1:8" ht="42" customHeight="1">
      <c r="A5" s="114"/>
      <c r="B5" s="113"/>
      <c r="C5" s="201" t="s">
        <v>375</v>
      </c>
      <c r="D5" s="187" t="s">
        <v>376</v>
      </c>
      <c r="E5" s="187" t="s">
        <v>377</v>
      </c>
      <c r="F5" s="188" t="s">
        <v>378</v>
      </c>
      <c r="G5" s="265"/>
      <c r="H5" s="265"/>
    </row>
    <row r="6" spans="1:3" ht="15" customHeight="1">
      <c r="A6" s="114"/>
      <c r="B6" s="115"/>
      <c r="C6" s="115"/>
    </row>
    <row r="7" spans="2:8" ht="30" customHeight="1" thickBot="1">
      <c r="B7" s="193">
        <v>1</v>
      </c>
      <c r="C7" s="194" t="s">
        <v>380</v>
      </c>
      <c r="D7" s="195">
        <f>D9+D10+D11+D13+D14+D16</f>
        <v>0</v>
      </c>
      <c r="E7" s="195">
        <f>E9+E10+E11+E13+E14+E16</f>
        <v>0</v>
      </c>
      <c r="F7" s="195">
        <f>F9+F10+F11+F13+F14+F16</f>
        <v>0</v>
      </c>
      <c r="G7" s="196">
        <f>IF(F7=0,0,E7/F7)</f>
        <v>0</v>
      </c>
      <c r="H7" s="189">
        <f>IF(G7=0,0,IF(G7&lt;0.3333,1,IF(G7&lt;0.6666,2,3)))</f>
        <v>0</v>
      </c>
    </row>
    <row r="8" spans="2:8" ht="18.75" customHeight="1">
      <c r="B8" s="117"/>
      <c r="C8" s="117"/>
      <c r="D8" s="190"/>
      <c r="E8" s="190"/>
      <c r="F8" s="190"/>
      <c r="G8" s="119"/>
      <c r="H8" s="118">
        <f>IF(G8=0,0,IF(G8&lt;0.3333,1,IF(G8&lt;0.6666,2,3)))</f>
        <v>0</v>
      </c>
    </row>
    <row r="9" spans="2:8" ht="15.75" customHeight="1">
      <c r="B9" s="197" t="s">
        <v>21</v>
      </c>
      <c r="C9" s="198" t="s">
        <v>52</v>
      </c>
      <c r="D9" s="199"/>
      <c r="E9" s="199"/>
      <c r="F9" s="199"/>
      <c r="G9" s="200">
        <f>IF(F9=0,0,E9/F9)</f>
        <v>0</v>
      </c>
      <c r="H9" s="191">
        <f>IF(G9=0,0,IF(G9&lt;0.3333,1,IF(G9&lt;0.6666,2,3)))</f>
        <v>0</v>
      </c>
    </row>
    <row r="10" spans="2:8" ht="15.75" customHeight="1">
      <c r="B10" s="197" t="s">
        <v>22</v>
      </c>
      <c r="C10" s="198" t="s">
        <v>53</v>
      </c>
      <c r="D10" s="199"/>
      <c r="E10" s="199"/>
      <c r="F10" s="199"/>
      <c r="G10" s="200">
        <f aca="true" t="shared" si="0" ref="G10:G16">IF(F10=0,0,E10/F10)</f>
        <v>0</v>
      </c>
      <c r="H10" s="191">
        <f aca="true" t="shared" si="1" ref="H10:H16">IF(G10=0,0,IF(G10&lt;0.3333,1,IF(G10&lt;0.6666,2,3)))</f>
        <v>0</v>
      </c>
    </row>
    <row r="11" spans="2:8" ht="15.75" customHeight="1" thickBot="1">
      <c r="B11" s="197" t="s">
        <v>23</v>
      </c>
      <c r="C11" s="198" t="s">
        <v>54</v>
      </c>
      <c r="D11" s="199"/>
      <c r="E11" s="199"/>
      <c r="F11" s="199"/>
      <c r="G11" s="200">
        <f t="shared" si="0"/>
        <v>0</v>
      </c>
      <c r="H11" s="191">
        <f t="shared" si="1"/>
        <v>0</v>
      </c>
    </row>
    <row r="12" spans="2:8" ht="15.75" customHeight="1">
      <c r="B12" s="117"/>
      <c r="C12" s="117"/>
      <c r="D12" s="118"/>
      <c r="E12" s="190"/>
      <c r="F12" s="190"/>
      <c r="G12" s="119"/>
      <c r="H12" s="118">
        <f>IF(G12=0,0,IF(G12&lt;0.3333,1,IF(G12&lt;0.6666,2,3)))</f>
        <v>0</v>
      </c>
    </row>
    <row r="13" spans="2:8" ht="15.75" customHeight="1">
      <c r="B13" s="197" t="s">
        <v>25</v>
      </c>
      <c r="C13" s="198" t="s">
        <v>46</v>
      </c>
      <c r="D13" s="199"/>
      <c r="E13" s="199"/>
      <c r="F13" s="199"/>
      <c r="G13" s="200">
        <f t="shared" si="0"/>
        <v>0</v>
      </c>
      <c r="H13" s="191">
        <f t="shared" si="1"/>
        <v>0</v>
      </c>
    </row>
    <row r="14" spans="2:8" ht="15.75" customHeight="1" thickBot="1">
      <c r="B14" s="197" t="s">
        <v>26</v>
      </c>
      <c r="C14" s="198" t="s">
        <v>55</v>
      </c>
      <c r="D14" s="199"/>
      <c r="E14" s="199"/>
      <c r="F14" s="199"/>
      <c r="G14" s="200">
        <f t="shared" si="0"/>
        <v>0</v>
      </c>
      <c r="H14" s="191">
        <f t="shared" si="1"/>
        <v>0</v>
      </c>
    </row>
    <row r="15" spans="2:8" ht="15.75" customHeight="1">
      <c r="B15" s="117"/>
      <c r="C15" s="117"/>
      <c r="D15" s="190"/>
      <c r="E15" s="190"/>
      <c r="F15" s="190"/>
      <c r="G15" s="119"/>
      <c r="H15" s="118">
        <f>IF(G15=0,0,IF(G15&lt;0.3333,1,IF(G15&lt;0.6666,2,3)))</f>
        <v>0</v>
      </c>
    </row>
    <row r="16" spans="2:8" ht="15.75" customHeight="1">
      <c r="B16" s="197" t="s">
        <v>28</v>
      </c>
      <c r="C16" s="198" t="s">
        <v>51</v>
      </c>
      <c r="D16" s="199"/>
      <c r="E16" s="199"/>
      <c r="F16" s="199"/>
      <c r="G16" s="200">
        <f t="shared" si="0"/>
        <v>0</v>
      </c>
      <c r="H16" s="191">
        <f t="shared" si="1"/>
        <v>0</v>
      </c>
    </row>
    <row r="17" ht="15.75" customHeight="1"/>
    <row r="18" spans="2:8" ht="30" customHeight="1" thickBot="1">
      <c r="B18" s="193">
        <v>2</v>
      </c>
      <c r="C18" s="194" t="s">
        <v>50</v>
      </c>
      <c r="D18" s="195">
        <f>SUM(D20:D24)</f>
        <v>0</v>
      </c>
      <c r="E18" s="195">
        <f>SUM(E20:E24)</f>
        <v>0</v>
      </c>
      <c r="F18" s="195">
        <f>SUM(F20:F24)</f>
        <v>0</v>
      </c>
      <c r="G18" s="196">
        <f>IF(F18=0,0,E18/F18)</f>
        <v>0</v>
      </c>
      <c r="H18" s="189">
        <f aca="true" t="shared" si="2" ref="H18:H24">IF(G18=0,0,IF(G18&lt;0.3333,1,IF(G18&lt;0.6666,2,3)))</f>
        <v>0</v>
      </c>
    </row>
    <row r="19" spans="2:8" ht="12">
      <c r="B19" s="117"/>
      <c r="C19" s="117"/>
      <c r="D19" s="190"/>
      <c r="E19" s="190"/>
      <c r="F19" s="190"/>
      <c r="G19" s="119"/>
      <c r="H19" s="118">
        <f t="shared" si="2"/>
        <v>0</v>
      </c>
    </row>
    <row r="20" spans="2:8" ht="15.75" customHeight="1">
      <c r="B20" s="197" t="s">
        <v>30</v>
      </c>
      <c r="C20" s="198" t="s">
        <v>56</v>
      </c>
      <c r="D20" s="199"/>
      <c r="E20" s="199"/>
      <c r="F20" s="199"/>
      <c r="G20" s="200">
        <f>IF(F20=0,0,E20/F20)</f>
        <v>0</v>
      </c>
      <c r="H20" s="191">
        <f t="shared" si="2"/>
        <v>0</v>
      </c>
    </row>
    <row r="21" spans="2:8" ht="15.75" customHeight="1">
      <c r="B21" s="197" t="s">
        <v>31</v>
      </c>
      <c r="C21" s="198" t="s">
        <v>57</v>
      </c>
      <c r="D21" s="199"/>
      <c r="E21" s="199"/>
      <c r="F21" s="199"/>
      <c r="G21" s="200">
        <f>IF(F21=0,0,E21/F21)</f>
        <v>0</v>
      </c>
      <c r="H21" s="191">
        <f t="shared" si="2"/>
        <v>0</v>
      </c>
    </row>
    <row r="22" spans="2:8" ht="15.75" customHeight="1">
      <c r="B22" s="197" t="s">
        <v>32</v>
      </c>
      <c r="C22" s="198" t="s">
        <v>58</v>
      </c>
      <c r="D22" s="199"/>
      <c r="E22" s="199"/>
      <c r="F22" s="199"/>
      <c r="G22" s="200">
        <f>IF(F22=0,0,E22/F22)</f>
        <v>0</v>
      </c>
      <c r="H22" s="191">
        <f t="shared" si="2"/>
        <v>0</v>
      </c>
    </row>
    <row r="23" spans="2:8" ht="15.75" customHeight="1">
      <c r="B23" s="197" t="s">
        <v>33</v>
      </c>
      <c r="C23" s="198" t="s">
        <v>379</v>
      </c>
      <c r="D23" s="199"/>
      <c r="E23" s="199"/>
      <c r="F23" s="199"/>
      <c r="G23" s="200">
        <f>IF(F23=0,0,E23/F23)</f>
        <v>0</v>
      </c>
      <c r="H23" s="191">
        <f t="shared" si="2"/>
        <v>0</v>
      </c>
    </row>
    <row r="24" spans="2:8" ht="15.75" customHeight="1">
      <c r="B24" s="197" t="s">
        <v>235</v>
      </c>
      <c r="C24" s="198" t="s">
        <v>234</v>
      </c>
      <c r="D24" s="199"/>
      <c r="E24" s="199"/>
      <c r="F24" s="199"/>
      <c r="G24" s="200">
        <f>IF(F24=0,0,E24/F24)</f>
        <v>0</v>
      </c>
      <c r="H24" s="191">
        <f t="shared" si="2"/>
        <v>0</v>
      </c>
    </row>
    <row r="25" ht="15.75" customHeight="1"/>
    <row r="26" spans="2:8" ht="30" customHeight="1" thickBot="1">
      <c r="B26" s="193">
        <v>3</v>
      </c>
      <c r="C26" s="194" t="s">
        <v>373</v>
      </c>
      <c r="D26" s="195">
        <f>SUM(D28:D32)</f>
        <v>0</v>
      </c>
      <c r="E26" s="195">
        <f>SUM(E28:E32)</f>
        <v>0</v>
      </c>
      <c r="F26" s="195">
        <f>SUM(F28:F32)</f>
        <v>0</v>
      </c>
      <c r="G26" s="196">
        <f>IF(F26=0,0,E26/F26)</f>
        <v>0</v>
      </c>
      <c r="H26" s="189">
        <f aca="true" t="shared" si="3" ref="H26:H32">IF(G26=0,0,IF(G26&lt;0.3333,1,IF(G26&lt;0.6666,2,3)))</f>
        <v>0</v>
      </c>
    </row>
    <row r="27" spans="2:8" ht="15.75" customHeight="1">
      <c r="B27" s="117"/>
      <c r="C27" s="117"/>
      <c r="D27" s="190"/>
      <c r="E27" s="190"/>
      <c r="F27" s="190"/>
      <c r="G27" s="119"/>
      <c r="H27" s="118">
        <f t="shared" si="3"/>
        <v>0</v>
      </c>
    </row>
    <row r="28" spans="2:8" ht="15.75" customHeight="1">
      <c r="B28" s="197" t="s">
        <v>254</v>
      </c>
      <c r="C28" s="198" t="s">
        <v>253</v>
      </c>
      <c r="D28" s="199"/>
      <c r="E28" s="199"/>
      <c r="F28" s="199"/>
      <c r="G28" s="200">
        <f>IF(F28=0,0,E28/F28)</f>
        <v>0</v>
      </c>
      <c r="H28" s="191">
        <f t="shared" si="3"/>
        <v>0</v>
      </c>
    </row>
    <row r="29" spans="2:8" ht="15.75" customHeight="1">
      <c r="B29" s="197" t="s">
        <v>293</v>
      </c>
      <c r="C29" s="198" t="s">
        <v>292</v>
      </c>
      <c r="D29" s="199"/>
      <c r="E29" s="199"/>
      <c r="F29" s="199"/>
      <c r="G29" s="200">
        <f>IF(F29=0,0,E29/F29)</f>
        <v>0</v>
      </c>
      <c r="H29" s="191">
        <f t="shared" si="3"/>
        <v>0</v>
      </c>
    </row>
    <row r="30" spans="2:8" ht="15.75" customHeight="1">
      <c r="B30" s="197" t="s">
        <v>307</v>
      </c>
      <c r="C30" s="198" t="s">
        <v>306</v>
      </c>
      <c r="D30" s="199"/>
      <c r="E30" s="199"/>
      <c r="F30" s="199"/>
      <c r="G30" s="200">
        <f>IF(F30=0,0,E30/F30)</f>
        <v>0</v>
      </c>
      <c r="H30" s="191">
        <f t="shared" si="3"/>
        <v>0</v>
      </c>
    </row>
    <row r="31" spans="2:8" ht="15.75" customHeight="1">
      <c r="B31" s="197" t="s">
        <v>324</v>
      </c>
      <c r="C31" s="198" t="s">
        <v>323</v>
      </c>
      <c r="D31" s="199"/>
      <c r="E31" s="199"/>
      <c r="F31" s="199"/>
      <c r="G31" s="200">
        <f>IF(F31=0,0,E31/F31)</f>
        <v>0</v>
      </c>
      <c r="H31" s="191">
        <f t="shared" si="3"/>
        <v>0</v>
      </c>
    </row>
    <row r="32" spans="2:8" ht="15.75" customHeight="1">
      <c r="B32" s="197" t="s">
        <v>357</v>
      </c>
      <c r="C32" s="198" t="s">
        <v>356</v>
      </c>
      <c r="D32" s="199"/>
      <c r="E32" s="199"/>
      <c r="F32" s="199"/>
      <c r="G32" s="200">
        <f>IF(F32=0,0,E32/F32)</f>
        <v>0</v>
      </c>
      <c r="H32" s="191">
        <f t="shared" si="3"/>
        <v>0</v>
      </c>
    </row>
  </sheetData>
  <sheetProtection password="E9B9" sheet="1"/>
  <mergeCells count="5">
    <mergeCell ref="H4:H5"/>
    <mergeCell ref="D2:F2"/>
    <mergeCell ref="D3:F3"/>
    <mergeCell ref="D4:F4"/>
    <mergeCell ref="G4:G5"/>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3">
    <tabColor theme="8"/>
  </sheetPr>
  <dimension ref="A1:EN133"/>
  <sheetViews>
    <sheetView showGridLines="0" showRowColHeaders="0" zoomScale="50" zoomScaleNormal="50" zoomScalePageLayoutView="0" workbookViewId="0" topLeftCell="A67">
      <selection activeCell="CC110" sqref="CC110"/>
    </sheetView>
  </sheetViews>
  <sheetFormatPr defaultColWidth="2.00390625" defaultRowHeight="11.25" customHeight="1"/>
  <cols>
    <col min="1" max="22" width="2.00390625" style="28" customWidth="1"/>
    <col min="23" max="23" width="4.57421875" style="28" customWidth="1"/>
    <col min="24" max="47" width="2.00390625" style="28" customWidth="1"/>
    <col min="48" max="48" width="38.28125" style="28" customWidth="1"/>
    <col min="49" max="55" width="2.00390625" style="28" customWidth="1"/>
    <col min="56" max="56" width="10.28125" style="28" customWidth="1"/>
    <col min="57" max="68" width="2.00390625" style="28" customWidth="1"/>
    <col min="69" max="69" width="6.28125" style="28" customWidth="1"/>
    <col min="70" max="84" width="2.00390625" style="28" customWidth="1"/>
    <col min="85" max="88" width="5.8515625" style="52" customWidth="1"/>
    <col min="89" max="89" width="13.140625" style="52" customWidth="1"/>
    <col min="90" max="90" width="5.8515625" style="52" customWidth="1"/>
    <col min="91" max="16384" width="2.00390625" style="28" customWidth="1"/>
  </cols>
  <sheetData>
    <row r="1" spans="2:48" ht="120" customHeight="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row>
    <row r="2" spans="1:83" ht="40.5">
      <c r="A2" s="203"/>
      <c r="B2" s="203"/>
      <c r="C2" s="204" t="s">
        <v>387</v>
      </c>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38"/>
      <c r="AW2" s="238"/>
      <c r="AX2" s="282">
        <f>'Accueil synthèse'!F30</f>
        <v>0</v>
      </c>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row>
    <row r="3" spans="1:90" s="54" customFormat="1" ht="33.75">
      <c r="A3" s="53"/>
      <c r="AV3" s="239"/>
      <c r="AW3" s="239"/>
      <c r="AX3" s="283">
        <f>'Accueil synthèse'!F32</f>
        <v>0</v>
      </c>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G3" s="52"/>
      <c r="CH3" s="52"/>
      <c r="CI3" s="52"/>
      <c r="CJ3" s="52"/>
      <c r="CK3" s="52"/>
      <c r="CL3" s="52"/>
    </row>
    <row r="4" spans="1:90" s="54" customFormat="1" ht="45.75">
      <c r="A4" s="53"/>
      <c r="D4" s="207"/>
      <c r="K4" s="206"/>
      <c r="L4" s="206" t="s">
        <v>388</v>
      </c>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1"/>
      <c r="BT4" s="241"/>
      <c r="BU4" s="241"/>
      <c r="BV4" s="241"/>
      <c r="BW4" s="239"/>
      <c r="BX4" s="239"/>
      <c r="BY4" s="239"/>
      <c r="BZ4" s="239"/>
      <c r="CA4" s="239"/>
      <c r="CB4" s="239"/>
      <c r="CC4" s="239"/>
      <c r="CD4" s="239"/>
      <c r="CE4" s="242"/>
      <c r="CG4" s="52"/>
      <c r="CH4" s="52"/>
      <c r="CI4" s="52"/>
      <c r="CJ4" s="52"/>
      <c r="CK4" s="52"/>
      <c r="CL4" s="52"/>
    </row>
    <row r="5" spans="1:90" s="54" customFormat="1" ht="6" customHeight="1">
      <c r="A5" s="53"/>
      <c r="D5" s="208"/>
      <c r="E5" s="28"/>
      <c r="F5" s="56"/>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55"/>
      <c r="BT5" s="55"/>
      <c r="BU5" s="55"/>
      <c r="BV5" s="55"/>
      <c r="CE5" s="53"/>
      <c r="CG5" s="52"/>
      <c r="CH5" s="52"/>
      <c r="CI5" s="52"/>
      <c r="CJ5" s="52"/>
      <c r="CK5" s="52"/>
      <c r="CL5" s="52"/>
    </row>
    <row r="6" spans="4:79" ht="6" customHeight="1">
      <c r="D6" s="208"/>
      <c r="F6" s="56"/>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55"/>
      <c r="BT6" s="55"/>
      <c r="BU6" s="55"/>
      <c r="BV6" s="55"/>
      <c r="BX6" s="54"/>
      <c r="BY6" s="54"/>
      <c r="BZ6" s="54"/>
      <c r="CA6" s="54"/>
    </row>
    <row r="7" spans="1:70" ht="6" customHeight="1">
      <c r="A7" s="57"/>
      <c r="D7" s="208"/>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row>
    <row r="8" spans="1:4" ht="6" customHeight="1">
      <c r="A8" s="57"/>
      <c r="D8" s="208"/>
    </row>
    <row r="9" ht="6" customHeight="1">
      <c r="D9" s="208"/>
    </row>
    <row r="10" ht="6" customHeight="1">
      <c r="D10" s="208"/>
    </row>
    <row r="11" ht="15">
      <c r="D11" s="208"/>
    </row>
    <row r="12" spans="4:15" ht="15">
      <c r="D12" s="208"/>
      <c r="E12" s="58"/>
      <c r="F12" s="58"/>
      <c r="G12" s="58"/>
      <c r="H12" s="58"/>
      <c r="I12" s="58"/>
      <c r="J12" s="58"/>
      <c r="K12" s="58"/>
      <c r="L12" s="58"/>
      <c r="M12" s="58"/>
      <c r="N12" s="58"/>
      <c r="O12" s="58"/>
    </row>
    <row r="13" ht="15">
      <c r="D13" s="208"/>
    </row>
    <row r="14" ht="15">
      <c r="D14" s="208"/>
    </row>
    <row r="15" ht="15">
      <c r="D15" s="208"/>
    </row>
    <row r="16" ht="15">
      <c r="D16" s="208"/>
    </row>
    <row r="17" s="28" customFormat="1" ht="15">
      <c r="D17" s="208"/>
    </row>
    <row r="18" s="28" customFormat="1" ht="15">
      <c r="D18" s="208"/>
    </row>
    <row r="19" s="28" customFormat="1" ht="15">
      <c r="D19" s="208"/>
    </row>
    <row r="20" spans="1:4" s="28" customFormat="1" ht="15">
      <c r="A20" s="56"/>
      <c r="D20" s="208"/>
    </row>
    <row r="21" s="28" customFormat="1" ht="15">
      <c r="D21" s="208"/>
    </row>
    <row r="22" s="28" customFormat="1" ht="15">
      <c r="D22" s="208"/>
    </row>
    <row r="23" s="28" customFormat="1" ht="15">
      <c r="D23" s="208"/>
    </row>
    <row r="24" s="28" customFormat="1" ht="15">
      <c r="D24" s="208"/>
    </row>
    <row r="25" s="28" customFormat="1" ht="15">
      <c r="D25" s="208"/>
    </row>
    <row r="26" s="28" customFormat="1" ht="15">
      <c r="D26" s="208"/>
    </row>
    <row r="27" s="28" customFormat="1" ht="15">
      <c r="D27" s="208"/>
    </row>
    <row r="28" s="28" customFormat="1" ht="15">
      <c r="D28" s="208"/>
    </row>
    <row r="29" s="28" customFormat="1" ht="15">
      <c r="D29" s="208"/>
    </row>
    <row r="30" s="28" customFormat="1" ht="15">
      <c r="D30" s="208"/>
    </row>
    <row r="31" spans="1:4" s="28" customFormat="1" ht="15">
      <c r="A31" s="56"/>
      <c r="D31" s="208"/>
    </row>
    <row r="32" s="28" customFormat="1" ht="15">
      <c r="D32" s="208"/>
    </row>
    <row r="33" s="28" customFormat="1" ht="15">
      <c r="D33" s="208"/>
    </row>
    <row r="34" s="28" customFormat="1" ht="15">
      <c r="D34" s="208"/>
    </row>
    <row r="35" s="28" customFormat="1" ht="15">
      <c r="D35" s="208"/>
    </row>
    <row r="36" s="28" customFormat="1" ht="15">
      <c r="D36" s="208"/>
    </row>
    <row r="37" s="28" customFormat="1" ht="15">
      <c r="D37" s="208"/>
    </row>
    <row r="38" s="28" customFormat="1" ht="15">
      <c r="D38" s="208"/>
    </row>
    <row r="39" s="28" customFormat="1" ht="15">
      <c r="D39" s="208"/>
    </row>
    <row r="40" s="28" customFormat="1" ht="15">
      <c r="D40" s="208"/>
    </row>
    <row r="41" s="28" customFormat="1" ht="15">
      <c r="D41" s="208"/>
    </row>
    <row r="42" s="28" customFormat="1" ht="15">
      <c r="D42" s="208"/>
    </row>
    <row r="43" s="28" customFormat="1" ht="15">
      <c r="D43" s="208"/>
    </row>
    <row r="44" s="28" customFormat="1" ht="15">
      <c r="D44" s="208"/>
    </row>
    <row r="45" s="28" customFormat="1" ht="15">
      <c r="D45" s="208"/>
    </row>
    <row r="46" s="28" customFormat="1" ht="15">
      <c r="D46" s="208"/>
    </row>
    <row r="47" s="28" customFormat="1" ht="15">
      <c r="D47" s="208"/>
    </row>
    <row r="48" spans="1:4" s="28" customFormat="1" ht="15">
      <c r="A48" s="59"/>
      <c r="D48" s="208"/>
    </row>
    <row r="49" spans="1:90" ht="15">
      <c r="A49" s="59"/>
      <c r="D49" s="208"/>
      <c r="CG49" s="28"/>
      <c r="CH49" s="28"/>
      <c r="CI49" s="28"/>
      <c r="CJ49" s="28"/>
      <c r="CK49" s="28"/>
      <c r="CL49" s="28"/>
    </row>
    <row r="50" spans="1:90" ht="15">
      <c r="A50" s="59"/>
      <c r="D50" s="208"/>
      <c r="CG50" s="28"/>
      <c r="CH50" s="28"/>
      <c r="CI50" s="28"/>
      <c r="CJ50" s="28"/>
      <c r="CK50" s="28"/>
      <c r="CL50" s="28"/>
    </row>
    <row r="51" spans="1:90" ht="15">
      <c r="A51" s="59"/>
      <c r="D51" s="208"/>
      <c r="CG51" s="28"/>
      <c r="CH51" s="28"/>
      <c r="CI51" s="28"/>
      <c r="CJ51" s="28"/>
      <c r="CK51" s="28"/>
      <c r="CL51" s="28"/>
    </row>
    <row r="52" spans="1:90" ht="15">
      <c r="A52" s="59"/>
      <c r="D52" s="208"/>
      <c r="CG52" s="28"/>
      <c r="CH52" s="28"/>
      <c r="CI52" s="28"/>
      <c r="CJ52" s="28"/>
      <c r="CK52" s="28"/>
      <c r="CL52" s="28"/>
    </row>
    <row r="53" spans="1:90" ht="15">
      <c r="A53" s="59"/>
      <c r="D53" s="208"/>
      <c r="CG53" s="28"/>
      <c r="CH53" s="28"/>
      <c r="CI53" s="28"/>
      <c r="CJ53" s="28"/>
      <c r="CK53" s="28"/>
      <c r="CL53" s="28"/>
    </row>
    <row r="54" spans="1:90" ht="15">
      <c r="A54" s="59"/>
      <c r="D54" s="208"/>
      <c r="CG54" s="28"/>
      <c r="CH54" s="28"/>
      <c r="CI54" s="28"/>
      <c r="CJ54" s="28"/>
      <c r="CK54" s="28"/>
      <c r="CL54" s="28"/>
    </row>
    <row r="55" spans="1:90" ht="15">
      <c r="A55" s="59"/>
      <c r="D55" s="208"/>
      <c r="CG55" s="28"/>
      <c r="CH55" s="28"/>
      <c r="CI55" s="28"/>
      <c r="CJ55" s="28"/>
      <c r="CK55" s="28"/>
      <c r="CL55" s="28"/>
    </row>
    <row r="56" spans="1:90" ht="15">
      <c r="A56" s="59"/>
      <c r="D56" s="208"/>
      <c r="CG56" s="28"/>
      <c r="CH56" s="28"/>
      <c r="CI56" s="28"/>
      <c r="CJ56" s="28"/>
      <c r="CK56" s="28"/>
      <c r="CL56" s="28"/>
    </row>
    <row r="57" spans="1:90" ht="15.75">
      <c r="A57" s="59"/>
      <c r="B57" s="59"/>
      <c r="C57" s="59"/>
      <c r="D57" s="209"/>
      <c r="E57" s="59"/>
      <c r="F57" s="59"/>
      <c r="G57" s="59"/>
      <c r="H57" s="59"/>
      <c r="I57" s="59"/>
      <c r="J57" s="59"/>
      <c r="K57" s="59"/>
      <c r="L57" s="59"/>
      <c r="M57" s="59"/>
      <c r="N57" s="60"/>
      <c r="AD57" s="60"/>
      <c r="AE57" s="60"/>
      <c r="AF57" s="60"/>
      <c r="AG57" s="60"/>
      <c r="AH57" s="60"/>
      <c r="AI57" s="60"/>
      <c r="AJ57" s="60"/>
      <c r="AK57" s="60"/>
      <c r="AL57" s="60"/>
      <c r="AM57" s="60"/>
      <c r="AN57" s="60"/>
      <c r="AO57" s="60"/>
      <c r="AP57" s="60"/>
      <c r="AQ57" s="60"/>
      <c r="AR57" s="60"/>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CG57" s="28"/>
      <c r="CH57" s="28"/>
      <c r="CI57" s="28"/>
      <c r="CJ57" s="28"/>
      <c r="CK57" s="28"/>
      <c r="CL57" s="28"/>
    </row>
    <row r="58" spans="1:90" ht="15.75">
      <c r="A58" s="59"/>
      <c r="B58" s="59"/>
      <c r="C58" s="59"/>
      <c r="D58" s="209"/>
      <c r="E58" s="59"/>
      <c r="F58" s="59"/>
      <c r="G58" s="59"/>
      <c r="H58" s="59"/>
      <c r="I58" s="59"/>
      <c r="J58" s="59"/>
      <c r="K58" s="59"/>
      <c r="L58" s="59"/>
      <c r="M58" s="59"/>
      <c r="N58" s="60"/>
      <c r="AD58" s="60"/>
      <c r="AE58" s="60"/>
      <c r="AF58" s="60"/>
      <c r="AG58" s="60"/>
      <c r="AH58" s="60"/>
      <c r="AI58" s="60"/>
      <c r="AJ58" s="60"/>
      <c r="AK58" s="60"/>
      <c r="AL58" s="60"/>
      <c r="AM58" s="60"/>
      <c r="AN58" s="60"/>
      <c r="AO58" s="60"/>
      <c r="AP58" s="60"/>
      <c r="AQ58" s="60"/>
      <c r="AR58" s="60"/>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CG58" s="28"/>
      <c r="CH58" s="28"/>
      <c r="CI58" s="28"/>
      <c r="CJ58" s="28"/>
      <c r="CK58" s="28"/>
      <c r="CL58" s="28"/>
    </row>
    <row r="59" spans="1:90" ht="15.75">
      <c r="A59" s="59"/>
      <c r="B59" s="59"/>
      <c r="C59" s="59"/>
      <c r="D59" s="209"/>
      <c r="E59" s="59"/>
      <c r="F59" s="59"/>
      <c r="G59" s="59"/>
      <c r="H59" s="59"/>
      <c r="I59" s="59"/>
      <c r="J59" s="59"/>
      <c r="K59" s="59"/>
      <c r="L59" s="59"/>
      <c r="M59" s="59"/>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CG59" s="28"/>
      <c r="CH59" s="28"/>
      <c r="CI59" s="28"/>
      <c r="CJ59" s="28"/>
      <c r="CK59" s="28"/>
      <c r="CL59" s="28"/>
    </row>
    <row r="60" spans="1:90" ht="15.75">
      <c r="A60" s="59"/>
      <c r="B60" s="59"/>
      <c r="C60" s="59"/>
      <c r="D60" s="209"/>
      <c r="E60" s="59"/>
      <c r="F60" s="59"/>
      <c r="G60" s="59"/>
      <c r="H60" s="59"/>
      <c r="I60" s="59"/>
      <c r="J60" s="59"/>
      <c r="K60" s="59"/>
      <c r="L60" s="59"/>
      <c r="M60" s="59"/>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CG60" s="28"/>
      <c r="CH60" s="28"/>
      <c r="CI60" s="28"/>
      <c r="CJ60" s="28"/>
      <c r="CK60" s="28"/>
      <c r="CL60" s="28"/>
    </row>
    <row r="61" spans="1:90" ht="15.75">
      <c r="A61" s="59"/>
      <c r="B61" s="59"/>
      <c r="C61" s="59"/>
      <c r="D61" s="209"/>
      <c r="E61" s="59"/>
      <c r="F61" s="59"/>
      <c r="G61" s="59"/>
      <c r="H61" s="59"/>
      <c r="I61" s="59"/>
      <c r="J61" s="59"/>
      <c r="K61" s="59"/>
      <c r="L61" s="59"/>
      <c r="M61" s="59"/>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CG61" s="28"/>
      <c r="CH61" s="28"/>
      <c r="CI61" s="28"/>
      <c r="CJ61" s="28"/>
      <c r="CK61" s="28"/>
      <c r="CL61" s="28"/>
    </row>
    <row r="62" spans="1:90" ht="15.75">
      <c r="A62" s="59"/>
      <c r="B62" s="59"/>
      <c r="C62" s="59"/>
      <c r="D62" s="209"/>
      <c r="E62" s="59"/>
      <c r="F62" s="59"/>
      <c r="G62" s="59"/>
      <c r="H62" s="59"/>
      <c r="I62" s="59"/>
      <c r="J62" s="59"/>
      <c r="K62" s="59"/>
      <c r="L62" s="59"/>
      <c r="M62" s="59"/>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CG62" s="28"/>
      <c r="CH62" s="28"/>
      <c r="CI62" s="28"/>
      <c r="CJ62" s="28"/>
      <c r="CK62" s="28"/>
      <c r="CL62" s="28"/>
    </row>
    <row r="63" spans="1:124" ht="20.25">
      <c r="A63" s="61"/>
      <c r="B63" s="61"/>
      <c r="C63" s="61"/>
      <c r="D63" s="210"/>
      <c r="E63" s="61"/>
      <c r="F63" s="61"/>
      <c r="G63" s="61"/>
      <c r="H63" s="61"/>
      <c r="I63" s="61"/>
      <c r="J63" s="61"/>
      <c r="K63" s="61"/>
      <c r="L63" s="61"/>
      <c r="M63" s="61"/>
      <c r="N63" s="61"/>
      <c r="O63" s="61"/>
      <c r="P63" s="61"/>
      <c r="Q63" s="61"/>
      <c r="R63" s="61"/>
      <c r="S63" s="61"/>
      <c r="T63" s="61"/>
      <c r="U63" s="61"/>
      <c r="V63" s="61"/>
      <c r="W63" s="61"/>
      <c r="X63" s="61"/>
      <c r="AV63" s="61"/>
      <c r="AW63" s="61"/>
      <c r="AX63" s="61"/>
      <c r="AY63" s="61"/>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row>
    <row r="64" spans="1:124" ht="20.25">
      <c r="A64" s="61"/>
      <c r="B64" s="61"/>
      <c r="C64" s="61"/>
      <c r="D64" s="210"/>
      <c r="E64" s="61"/>
      <c r="F64" s="61"/>
      <c r="G64" s="61"/>
      <c r="H64" s="61"/>
      <c r="I64" s="61"/>
      <c r="J64" s="61"/>
      <c r="K64" s="61"/>
      <c r="L64" s="61"/>
      <c r="M64" s="61"/>
      <c r="N64" s="61"/>
      <c r="O64" s="61"/>
      <c r="P64" s="61"/>
      <c r="Q64" s="61"/>
      <c r="R64" s="61"/>
      <c r="S64" s="61"/>
      <c r="T64" s="61"/>
      <c r="U64" s="61"/>
      <c r="V64" s="61"/>
      <c r="W64" s="61"/>
      <c r="X64" s="61"/>
      <c r="AV64" s="61"/>
      <c r="AW64" s="61"/>
      <c r="AX64" s="61"/>
      <c r="AY64" s="61"/>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row>
    <row r="65" spans="1:142" ht="11.25" customHeight="1">
      <c r="A65" s="61"/>
      <c r="B65" s="61"/>
      <c r="C65" s="61"/>
      <c r="D65" s="210"/>
      <c r="E65" s="62"/>
      <c r="F65" s="62"/>
      <c r="G65" s="62"/>
      <c r="H65" s="62"/>
      <c r="I65" s="62"/>
      <c r="J65" s="62"/>
      <c r="K65" s="62"/>
      <c r="L65" s="62"/>
      <c r="M65" s="62"/>
      <c r="N65" s="62"/>
      <c r="O65" s="62"/>
      <c r="P65" s="62"/>
      <c r="Q65" s="62"/>
      <c r="R65" s="62"/>
      <c r="S65" s="62"/>
      <c r="T65" s="62"/>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116"/>
      <c r="BY65" s="116"/>
      <c r="BZ65" s="116"/>
      <c r="CA65" s="116"/>
      <c r="CB65" s="116"/>
      <c r="CC65" s="116"/>
      <c r="CD65" s="116"/>
      <c r="CE65" s="116"/>
      <c r="CF65" s="116"/>
      <c r="CG65" s="54"/>
      <c r="CH65" s="54"/>
      <c r="CI65" s="54"/>
      <c r="CJ65" s="54"/>
      <c r="CK65" s="54"/>
      <c r="CL65" s="54"/>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row>
    <row r="66" spans="1:142" ht="11.25" customHeight="1">
      <c r="A66" s="61"/>
      <c r="B66" s="61"/>
      <c r="C66" s="61"/>
      <c r="D66" s="210"/>
      <c r="E66" s="61"/>
      <c r="F66" s="61"/>
      <c r="G66" s="61"/>
      <c r="H66" s="61"/>
      <c r="I66" s="61"/>
      <c r="J66" s="61"/>
      <c r="K66" s="61"/>
      <c r="L66" s="61"/>
      <c r="M66" s="61"/>
      <c r="N66" s="61"/>
      <c r="O66" s="61"/>
      <c r="P66" s="61"/>
      <c r="Q66" s="61"/>
      <c r="R66" s="61"/>
      <c r="S66" s="61"/>
      <c r="T66" s="61"/>
      <c r="U66" s="61"/>
      <c r="V66" s="61"/>
      <c r="W66" s="61"/>
      <c r="X66" s="61"/>
      <c r="Y66" s="61"/>
      <c r="Z66" s="61"/>
      <c r="AA66" s="61"/>
      <c r="AW66" s="61"/>
      <c r="AX66" s="61"/>
      <c r="AY66" s="61"/>
      <c r="AZ66" s="61"/>
      <c r="BA66" s="61"/>
      <c r="BW66" s="61"/>
      <c r="BX66" s="116"/>
      <c r="BY66" s="116"/>
      <c r="BZ66" s="116"/>
      <c r="CA66" s="116"/>
      <c r="CB66" s="116"/>
      <c r="CC66" s="116"/>
      <c r="CD66" s="116"/>
      <c r="CE66" s="116"/>
      <c r="CF66" s="116"/>
      <c r="CG66" s="54"/>
      <c r="CH66" s="54"/>
      <c r="CI66" s="54"/>
      <c r="CJ66" s="54"/>
      <c r="CK66" s="54"/>
      <c r="CL66" s="54"/>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row>
    <row r="67" spans="4:142" ht="26.25" customHeight="1">
      <c r="D67" s="208"/>
      <c r="AW67" s="284" t="s">
        <v>38</v>
      </c>
      <c r="AX67" s="284"/>
      <c r="AY67" s="284"/>
      <c r="AZ67" s="284"/>
      <c r="BA67" s="284"/>
      <c r="BB67" s="284"/>
      <c r="BC67" s="284"/>
      <c r="BD67" s="284"/>
      <c r="BE67" s="286" t="s">
        <v>47</v>
      </c>
      <c r="BF67" s="286"/>
      <c r="BG67" s="286"/>
      <c r="BH67" s="286"/>
      <c r="BI67" s="286"/>
      <c r="BJ67" s="286"/>
      <c r="BK67" s="286"/>
      <c r="BL67" s="286"/>
      <c r="BM67" s="288" t="s">
        <v>48</v>
      </c>
      <c r="BN67" s="288"/>
      <c r="BO67" s="288"/>
      <c r="BP67" s="288"/>
      <c r="BQ67" s="288"/>
      <c r="BR67" s="290"/>
      <c r="BS67" s="290"/>
      <c r="BT67" s="290"/>
      <c r="BU67" s="290"/>
      <c r="BV67" s="290"/>
      <c r="BW67" s="116"/>
      <c r="BX67" s="116"/>
      <c r="BY67" s="116"/>
      <c r="BZ67" s="116"/>
      <c r="CA67" s="116"/>
      <c r="CB67" s="116"/>
      <c r="CC67" s="116"/>
      <c r="CD67" s="116"/>
      <c r="CE67" s="54"/>
      <c r="CF67" s="54"/>
      <c r="CG67" s="54"/>
      <c r="CH67" s="54"/>
      <c r="CI67" s="54"/>
      <c r="CJ67" s="54"/>
      <c r="CK67" s="54"/>
      <c r="CL67" s="54"/>
      <c r="CM67" s="54"/>
      <c r="CN67" s="54"/>
      <c r="CO67" s="54"/>
      <c r="CP67" s="54"/>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row>
    <row r="68" spans="4:144" ht="42" customHeight="1">
      <c r="D68" s="208"/>
      <c r="AW68" s="285"/>
      <c r="AX68" s="285"/>
      <c r="AY68" s="285"/>
      <c r="AZ68" s="285"/>
      <c r="BA68" s="285"/>
      <c r="BB68" s="285"/>
      <c r="BC68" s="285"/>
      <c r="BD68" s="285"/>
      <c r="BE68" s="287"/>
      <c r="BF68" s="287"/>
      <c r="BG68" s="287"/>
      <c r="BH68" s="287"/>
      <c r="BI68" s="287"/>
      <c r="BJ68" s="287"/>
      <c r="BK68" s="287"/>
      <c r="BL68" s="287"/>
      <c r="BM68" s="289"/>
      <c r="BN68" s="289"/>
      <c r="BO68" s="289"/>
      <c r="BP68" s="289"/>
      <c r="BQ68" s="289"/>
      <c r="BR68" s="291"/>
      <c r="BS68" s="291"/>
      <c r="BT68" s="291"/>
      <c r="BU68" s="291"/>
      <c r="BV68" s="291"/>
      <c r="BW68" s="116"/>
      <c r="BX68" s="116"/>
      <c r="BY68" s="116"/>
      <c r="BZ68" s="116"/>
      <c r="CA68" s="116"/>
      <c r="CB68" s="116"/>
      <c r="CC68" s="116"/>
      <c r="CD68" s="116"/>
      <c r="CE68" s="54"/>
      <c r="CF68" s="54"/>
      <c r="CG68" s="54"/>
      <c r="CH68" s="54"/>
      <c r="CI68" s="54"/>
      <c r="CJ68" s="54"/>
      <c r="CK68" s="54"/>
      <c r="CL68" s="54"/>
      <c r="CM68" s="54"/>
      <c r="CN68" s="54"/>
      <c r="CO68" s="54"/>
      <c r="CP68" s="54"/>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24"/>
      <c r="EN68" s="124"/>
    </row>
    <row r="69" spans="2:144" ht="11.25" customHeight="1">
      <c r="B69" s="63"/>
      <c r="C69" s="63"/>
      <c r="D69" s="211"/>
      <c r="E69" s="63"/>
      <c r="F69" s="63"/>
      <c r="G69" s="63"/>
      <c r="Z69" s="292" t="s">
        <v>383</v>
      </c>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24"/>
      <c r="AX69" s="224"/>
      <c r="AY69" s="224"/>
      <c r="AZ69" s="224"/>
      <c r="BA69" s="224"/>
      <c r="BB69" s="224"/>
      <c r="BC69" s="224"/>
      <c r="BD69" s="224"/>
      <c r="BE69" s="231"/>
      <c r="BF69" s="231"/>
      <c r="BG69" s="231"/>
      <c r="BH69" s="231"/>
      <c r="BI69" s="231"/>
      <c r="BJ69" s="231"/>
      <c r="BK69" s="231"/>
      <c r="BL69" s="231"/>
      <c r="BM69" s="232"/>
      <c r="BN69" s="232"/>
      <c r="BO69" s="232"/>
      <c r="BP69" s="232"/>
      <c r="BQ69" s="232"/>
      <c r="BR69" s="233"/>
      <c r="BS69" s="233"/>
      <c r="BT69" s="233"/>
      <c r="BU69" s="233"/>
      <c r="BV69" s="233"/>
      <c r="BW69" s="116"/>
      <c r="BX69" s="116"/>
      <c r="BY69" s="116"/>
      <c r="BZ69" s="54"/>
      <c r="CA69" s="54"/>
      <c r="CB69" s="54"/>
      <c r="CC69" s="54"/>
      <c r="CD69" s="54"/>
      <c r="CE69" s="54"/>
      <c r="CF69" s="54"/>
      <c r="CG69" s="54"/>
      <c r="CH69" s="54"/>
      <c r="CI69" s="54"/>
      <c r="CJ69" s="54"/>
      <c r="CK69" s="54"/>
      <c r="CL69" s="54"/>
      <c r="CM69" s="54"/>
      <c r="CN69" s="54"/>
      <c r="CO69" s="54"/>
      <c r="CP69" s="54"/>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24"/>
      <c r="EN69" s="124"/>
    </row>
    <row r="70" spans="4:144" ht="11.25" customHeight="1">
      <c r="D70" s="208"/>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24"/>
      <c r="AX70" s="224"/>
      <c r="AY70" s="224"/>
      <c r="AZ70" s="224"/>
      <c r="BA70" s="224"/>
      <c r="BB70" s="224"/>
      <c r="BC70" s="224"/>
      <c r="BD70" s="224"/>
      <c r="BE70" s="231"/>
      <c r="BF70" s="231"/>
      <c r="BG70" s="231"/>
      <c r="BH70" s="231"/>
      <c r="BI70" s="231"/>
      <c r="BJ70" s="231"/>
      <c r="BK70" s="231"/>
      <c r="BL70" s="231"/>
      <c r="BM70" s="232"/>
      <c r="BN70" s="232"/>
      <c r="BO70" s="232"/>
      <c r="BP70" s="232"/>
      <c r="BQ70" s="232"/>
      <c r="BR70" s="233"/>
      <c r="BS70" s="233"/>
      <c r="BT70" s="233"/>
      <c r="BU70" s="233"/>
      <c r="BV70" s="233"/>
      <c r="BW70" s="116"/>
      <c r="BX70" s="116"/>
      <c r="BY70" s="116"/>
      <c r="BZ70" s="54"/>
      <c r="CA70" s="54"/>
      <c r="CB70" s="54"/>
      <c r="CC70" s="54"/>
      <c r="CD70" s="54"/>
      <c r="CE70" s="54"/>
      <c r="CF70" s="54"/>
      <c r="CG70" s="54"/>
      <c r="CH70" s="54"/>
      <c r="CI70" s="54"/>
      <c r="CJ70" s="54"/>
      <c r="CK70" s="54"/>
      <c r="CL70" s="54"/>
      <c r="CM70" s="54"/>
      <c r="CN70" s="54"/>
      <c r="CO70" s="54"/>
      <c r="CP70" s="54"/>
      <c r="CQ70" s="54"/>
      <c r="CR70" s="54"/>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24"/>
      <c r="EN70" s="124"/>
    </row>
    <row r="71" spans="4:144" ht="11.25" customHeight="1">
      <c r="D71" s="208"/>
      <c r="W71" s="212" t="s">
        <v>20</v>
      </c>
      <c r="X71" s="212" t="s">
        <v>21</v>
      </c>
      <c r="Y71" s="212"/>
      <c r="Z71" s="270" t="s">
        <v>52</v>
      </c>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80">
        <f>CG72</f>
        <v>0</v>
      </c>
      <c r="AX71" s="281"/>
      <c r="AY71" s="281"/>
      <c r="AZ71" s="281"/>
      <c r="BA71" s="281"/>
      <c r="BB71" s="281"/>
      <c r="BC71" s="281"/>
      <c r="BD71" s="281"/>
      <c r="BE71" s="275"/>
      <c r="BF71" s="276"/>
      <c r="BG71" s="276"/>
      <c r="BH71" s="276"/>
      <c r="BI71" s="276"/>
      <c r="BJ71" s="276"/>
      <c r="BK71" s="276"/>
      <c r="BL71" s="276"/>
      <c r="BM71" s="271"/>
      <c r="BN71" s="272"/>
      <c r="BO71" s="272"/>
      <c r="BP71" s="272"/>
      <c r="BQ71" s="272"/>
      <c r="BR71" s="273">
        <f>CJ72</f>
        <v>0</v>
      </c>
      <c r="BS71" s="274"/>
      <c r="BT71" s="274"/>
      <c r="BU71" s="274"/>
      <c r="BV71" s="274"/>
      <c r="BW71" s="116"/>
      <c r="BX71" s="116"/>
      <c r="BY71" s="116"/>
      <c r="BZ71" s="213"/>
      <c r="CA71" s="213"/>
      <c r="CB71" s="213"/>
      <c r="CC71" s="54"/>
      <c r="CD71" s="54"/>
      <c r="CE71" s="54"/>
      <c r="CF71" s="54"/>
      <c r="CG71" s="52" t="s">
        <v>35</v>
      </c>
      <c r="CH71" s="52" t="s">
        <v>36</v>
      </c>
      <c r="CI71" s="52" t="s">
        <v>34</v>
      </c>
      <c r="CJ71" s="52" t="s">
        <v>37</v>
      </c>
      <c r="CM71" s="52"/>
      <c r="CN71" s="52"/>
      <c r="CO71" s="54"/>
      <c r="CP71" s="54"/>
      <c r="CQ71" s="54"/>
      <c r="CR71" s="54"/>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24"/>
      <c r="EN71" s="124"/>
    </row>
    <row r="72" spans="4:144" ht="11.25" customHeight="1">
      <c r="D72" s="208"/>
      <c r="W72" s="214"/>
      <c r="X72" s="214"/>
      <c r="Y72" s="214"/>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81"/>
      <c r="AX72" s="281"/>
      <c r="AY72" s="281"/>
      <c r="AZ72" s="281"/>
      <c r="BA72" s="281"/>
      <c r="BB72" s="281"/>
      <c r="BC72" s="281"/>
      <c r="BD72" s="281"/>
      <c r="BE72" s="276"/>
      <c r="BF72" s="276"/>
      <c r="BG72" s="276"/>
      <c r="BH72" s="276"/>
      <c r="BI72" s="276"/>
      <c r="BJ72" s="276"/>
      <c r="BK72" s="276"/>
      <c r="BL72" s="276"/>
      <c r="BM72" s="272"/>
      <c r="BN72" s="272"/>
      <c r="BO72" s="272"/>
      <c r="BP72" s="272"/>
      <c r="BQ72" s="272"/>
      <c r="BR72" s="274"/>
      <c r="BS72" s="274"/>
      <c r="BT72" s="274"/>
      <c r="BU72" s="274"/>
      <c r="BV72" s="274"/>
      <c r="BW72" s="116"/>
      <c r="BX72" s="116"/>
      <c r="BY72" s="116"/>
      <c r="BZ72" s="213"/>
      <c r="CA72" s="213"/>
      <c r="CB72" s="213"/>
      <c r="CC72" s="54"/>
      <c r="CD72" s="54"/>
      <c r="CE72" s="54"/>
      <c r="CF72" s="54"/>
      <c r="CG72" s="125">
        <f>'Synthèse scores'!G9</f>
        <v>0</v>
      </c>
      <c r="CH72" s="125"/>
      <c r="CI72" s="125">
        <f>BE71</f>
        <v>0</v>
      </c>
      <c r="CJ72" s="125">
        <f>BM71</f>
        <v>0</v>
      </c>
      <c r="CK72" s="126" t="s">
        <v>52</v>
      </c>
      <c r="CL72" s="52" t="s">
        <v>20</v>
      </c>
      <c r="CM72" s="52" t="s">
        <v>21</v>
      </c>
      <c r="CN72" s="52"/>
      <c r="CO72" s="54"/>
      <c r="CP72" s="54"/>
      <c r="CQ72" s="54"/>
      <c r="CR72" s="54"/>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24"/>
      <c r="EN72" s="124"/>
    </row>
    <row r="73" spans="4:144" ht="11.25" customHeight="1">
      <c r="D73" s="208"/>
      <c r="W73" s="212" t="s">
        <v>20</v>
      </c>
      <c r="X73" s="212" t="s">
        <v>22</v>
      </c>
      <c r="Y73" s="212"/>
      <c r="Z73" s="270" t="s">
        <v>53</v>
      </c>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80">
        <f>CG73</f>
        <v>0</v>
      </c>
      <c r="AX73" s="281"/>
      <c r="AY73" s="281"/>
      <c r="AZ73" s="281"/>
      <c r="BA73" s="281"/>
      <c r="BB73" s="281"/>
      <c r="BC73" s="281"/>
      <c r="BD73" s="281"/>
      <c r="BE73" s="275"/>
      <c r="BF73" s="276"/>
      <c r="BG73" s="276"/>
      <c r="BH73" s="276"/>
      <c r="BI73" s="276"/>
      <c r="BJ73" s="276"/>
      <c r="BK73" s="276"/>
      <c r="BL73" s="276"/>
      <c r="BM73" s="271"/>
      <c r="BN73" s="272"/>
      <c r="BO73" s="272"/>
      <c r="BP73" s="272"/>
      <c r="BQ73" s="272"/>
      <c r="BR73" s="273">
        <f>CJ73</f>
        <v>0</v>
      </c>
      <c r="BS73" s="274"/>
      <c r="BT73" s="274"/>
      <c r="BU73" s="274"/>
      <c r="BV73" s="274"/>
      <c r="BW73" s="116"/>
      <c r="BX73" s="116"/>
      <c r="BY73" s="116"/>
      <c r="BZ73" s="213"/>
      <c r="CA73" s="213"/>
      <c r="CB73" s="213"/>
      <c r="CC73" s="54"/>
      <c r="CD73" s="54"/>
      <c r="CE73" s="54"/>
      <c r="CF73" s="54"/>
      <c r="CG73" s="125">
        <f>'Synthèse scores'!G10</f>
        <v>0</v>
      </c>
      <c r="CH73" s="125"/>
      <c r="CI73" s="125">
        <f>BE73</f>
        <v>0</v>
      </c>
      <c r="CJ73" s="125">
        <f>BM73</f>
        <v>0</v>
      </c>
      <c r="CK73" s="126" t="s">
        <v>53</v>
      </c>
      <c r="CL73" s="52" t="s">
        <v>24</v>
      </c>
      <c r="CM73" s="52" t="s">
        <v>22</v>
      </c>
      <c r="CN73" s="52"/>
      <c r="CO73" s="54"/>
      <c r="CP73" s="54"/>
      <c r="CQ73" s="54"/>
      <c r="CR73" s="54"/>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24"/>
      <c r="EN73" s="124"/>
    </row>
    <row r="74" spans="4:144" ht="11.25" customHeight="1">
      <c r="D74" s="208"/>
      <c r="W74" s="214"/>
      <c r="X74" s="214"/>
      <c r="Y74" s="214"/>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81"/>
      <c r="AX74" s="281"/>
      <c r="AY74" s="281"/>
      <c r="AZ74" s="281"/>
      <c r="BA74" s="281"/>
      <c r="BB74" s="281"/>
      <c r="BC74" s="281"/>
      <c r="BD74" s="281"/>
      <c r="BE74" s="276"/>
      <c r="BF74" s="276"/>
      <c r="BG74" s="276"/>
      <c r="BH74" s="276"/>
      <c r="BI74" s="276"/>
      <c r="BJ74" s="276"/>
      <c r="BK74" s="276"/>
      <c r="BL74" s="276"/>
      <c r="BM74" s="272"/>
      <c r="BN74" s="272"/>
      <c r="BO74" s="272"/>
      <c r="BP74" s="272"/>
      <c r="BQ74" s="272"/>
      <c r="BR74" s="274"/>
      <c r="BS74" s="274"/>
      <c r="BT74" s="274"/>
      <c r="BU74" s="274"/>
      <c r="BV74" s="274"/>
      <c r="BW74" s="116"/>
      <c r="BX74" s="116"/>
      <c r="BY74" s="116"/>
      <c r="BZ74" s="213"/>
      <c r="CA74" s="213"/>
      <c r="CB74" s="213"/>
      <c r="CC74" s="54"/>
      <c r="CD74" s="54"/>
      <c r="CE74" s="54"/>
      <c r="CF74" s="54"/>
      <c r="CG74" s="125">
        <f>'Synthèse scores'!G11</f>
        <v>0</v>
      </c>
      <c r="CH74" s="125"/>
      <c r="CI74" s="125">
        <f>BE75</f>
        <v>0</v>
      </c>
      <c r="CJ74" s="125">
        <f>BM75</f>
        <v>0</v>
      </c>
      <c r="CK74" s="126" t="s">
        <v>54</v>
      </c>
      <c r="CL74" s="52" t="s">
        <v>27</v>
      </c>
      <c r="CM74" s="52" t="s">
        <v>23</v>
      </c>
      <c r="CN74" s="52"/>
      <c r="CO74" s="54"/>
      <c r="CP74" s="54"/>
      <c r="CQ74" s="54"/>
      <c r="CR74" s="54"/>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24"/>
      <c r="EN74" s="124"/>
    </row>
    <row r="75" spans="4:144" ht="11.25" customHeight="1">
      <c r="D75" s="208"/>
      <c r="W75" s="212" t="s">
        <v>20</v>
      </c>
      <c r="X75" s="212" t="s">
        <v>23</v>
      </c>
      <c r="Y75" s="212"/>
      <c r="Z75" s="270" t="s">
        <v>54</v>
      </c>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80">
        <f>CG74</f>
        <v>0</v>
      </c>
      <c r="AX75" s="281"/>
      <c r="AY75" s="281"/>
      <c r="AZ75" s="281"/>
      <c r="BA75" s="281"/>
      <c r="BB75" s="281"/>
      <c r="BC75" s="281"/>
      <c r="BD75" s="281"/>
      <c r="BE75" s="275"/>
      <c r="BF75" s="276"/>
      <c r="BG75" s="276"/>
      <c r="BH75" s="276"/>
      <c r="BI75" s="276"/>
      <c r="BJ75" s="276"/>
      <c r="BK75" s="276"/>
      <c r="BL75" s="276"/>
      <c r="BM75" s="271"/>
      <c r="BN75" s="272"/>
      <c r="BO75" s="272"/>
      <c r="BP75" s="272"/>
      <c r="BQ75" s="272"/>
      <c r="BR75" s="273">
        <f>CJ74</f>
        <v>0</v>
      </c>
      <c r="BS75" s="274"/>
      <c r="BT75" s="274"/>
      <c r="BU75" s="274"/>
      <c r="BV75" s="274"/>
      <c r="BW75" s="116"/>
      <c r="BX75" s="116"/>
      <c r="BY75" s="116"/>
      <c r="BZ75" s="213"/>
      <c r="CA75" s="213"/>
      <c r="CB75" s="213"/>
      <c r="CC75" s="54"/>
      <c r="CD75" s="54"/>
      <c r="CE75" s="54"/>
      <c r="CF75" s="54"/>
      <c r="CG75" s="125">
        <f>'Synthèse scores'!G13</f>
        <v>0</v>
      </c>
      <c r="CH75" s="125"/>
      <c r="CI75" s="125">
        <f>BE77</f>
        <v>0</v>
      </c>
      <c r="CJ75" s="125">
        <f>BM77</f>
        <v>0</v>
      </c>
      <c r="CK75" s="126" t="s">
        <v>46</v>
      </c>
      <c r="CL75" s="52" t="s">
        <v>29</v>
      </c>
      <c r="CM75" s="52" t="s">
        <v>25</v>
      </c>
      <c r="CN75" s="52"/>
      <c r="CO75" s="54"/>
      <c r="CP75" s="54"/>
      <c r="CQ75" s="54"/>
      <c r="CR75" s="54"/>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24"/>
      <c r="EN75" s="124"/>
    </row>
    <row r="76" spans="4:144" ht="11.25" customHeight="1">
      <c r="D76" s="208"/>
      <c r="N76" s="65"/>
      <c r="W76" s="214"/>
      <c r="X76" s="214"/>
      <c r="Y76" s="214"/>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81"/>
      <c r="AX76" s="281"/>
      <c r="AY76" s="281"/>
      <c r="AZ76" s="281"/>
      <c r="BA76" s="281"/>
      <c r="BB76" s="281"/>
      <c r="BC76" s="281"/>
      <c r="BD76" s="281"/>
      <c r="BE76" s="276"/>
      <c r="BF76" s="276"/>
      <c r="BG76" s="276"/>
      <c r="BH76" s="276"/>
      <c r="BI76" s="276"/>
      <c r="BJ76" s="276"/>
      <c r="BK76" s="276"/>
      <c r="BL76" s="276"/>
      <c r="BM76" s="272"/>
      <c r="BN76" s="272"/>
      <c r="BO76" s="272"/>
      <c r="BP76" s="272"/>
      <c r="BQ76" s="272"/>
      <c r="BR76" s="274"/>
      <c r="BS76" s="274"/>
      <c r="BT76" s="274"/>
      <c r="BU76" s="274"/>
      <c r="BV76" s="274"/>
      <c r="BW76" s="116"/>
      <c r="BX76" s="116"/>
      <c r="BY76" s="116"/>
      <c r="BZ76" s="213"/>
      <c r="CA76" s="213"/>
      <c r="CB76" s="213"/>
      <c r="CC76" s="54"/>
      <c r="CD76" s="54"/>
      <c r="CE76" s="54"/>
      <c r="CF76" s="54"/>
      <c r="CG76" s="125">
        <f>'Synthèse scores'!G14</f>
        <v>0</v>
      </c>
      <c r="CH76" s="125"/>
      <c r="CI76" s="125">
        <f>BE79</f>
        <v>0</v>
      </c>
      <c r="CJ76" s="125">
        <f>BM79</f>
        <v>0</v>
      </c>
      <c r="CK76" s="126" t="s">
        <v>55</v>
      </c>
      <c r="CL76" s="52" t="s">
        <v>132</v>
      </c>
      <c r="CM76" s="52" t="s">
        <v>26</v>
      </c>
      <c r="CN76" s="52"/>
      <c r="CO76" s="54"/>
      <c r="CP76" s="54"/>
      <c r="CQ76" s="54"/>
      <c r="CR76" s="54"/>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24"/>
      <c r="EN76" s="124"/>
    </row>
    <row r="77" spans="4:144" ht="11.25" customHeight="1">
      <c r="D77" s="208"/>
      <c r="W77" s="212" t="s">
        <v>24</v>
      </c>
      <c r="X77" s="212" t="s">
        <v>25</v>
      </c>
      <c r="Y77" s="212"/>
      <c r="Z77" s="270" t="s">
        <v>46</v>
      </c>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80">
        <f>CG75</f>
        <v>0</v>
      </c>
      <c r="AX77" s="281"/>
      <c r="AY77" s="281"/>
      <c r="AZ77" s="281"/>
      <c r="BA77" s="281"/>
      <c r="BB77" s="281"/>
      <c r="BC77" s="281"/>
      <c r="BD77" s="281"/>
      <c r="BE77" s="275"/>
      <c r="BF77" s="276"/>
      <c r="BG77" s="276"/>
      <c r="BH77" s="276"/>
      <c r="BI77" s="276"/>
      <c r="BJ77" s="276"/>
      <c r="BK77" s="276"/>
      <c r="BL77" s="276"/>
      <c r="BM77" s="271"/>
      <c r="BN77" s="272"/>
      <c r="BO77" s="272"/>
      <c r="BP77" s="272"/>
      <c r="BQ77" s="272"/>
      <c r="BR77" s="273">
        <f>CJ75</f>
        <v>0</v>
      </c>
      <c r="BS77" s="274"/>
      <c r="BT77" s="274"/>
      <c r="BU77" s="274"/>
      <c r="BV77" s="274"/>
      <c r="BW77" s="116"/>
      <c r="BX77" s="116"/>
      <c r="BY77" s="116"/>
      <c r="BZ77" s="213"/>
      <c r="CA77" s="213"/>
      <c r="CB77" s="213"/>
      <c r="CC77" s="54"/>
      <c r="CD77" s="54"/>
      <c r="CE77" s="54"/>
      <c r="CF77" s="54"/>
      <c r="CG77" s="125">
        <f>'Synthèse scores'!G16</f>
        <v>0</v>
      </c>
      <c r="CH77" s="125"/>
      <c r="CI77" s="125">
        <f>BE81</f>
        <v>0</v>
      </c>
      <c r="CJ77" s="125">
        <f>BM81</f>
        <v>0</v>
      </c>
      <c r="CK77" s="126" t="s">
        <v>51</v>
      </c>
      <c r="CL77" s="52" t="s">
        <v>145</v>
      </c>
      <c r="CM77" s="52" t="s">
        <v>28</v>
      </c>
      <c r="CN77" s="52"/>
      <c r="CO77" s="54"/>
      <c r="CP77" s="54"/>
      <c r="CQ77" s="54"/>
      <c r="CR77" s="54"/>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24"/>
      <c r="EN77" s="124"/>
    </row>
    <row r="78" spans="4:144" ht="11.25" customHeight="1">
      <c r="D78" s="208"/>
      <c r="W78" s="214"/>
      <c r="X78" s="214"/>
      <c r="Y78" s="214"/>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81"/>
      <c r="AX78" s="281"/>
      <c r="AY78" s="281"/>
      <c r="AZ78" s="281"/>
      <c r="BA78" s="281"/>
      <c r="BB78" s="281"/>
      <c r="BC78" s="281"/>
      <c r="BD78" s="281"/>
      <c r="BE78" s="276"/>
      <c r="BF78" s="276"/>
      <c r="BG78" s="276"/>
      <c r="BH78" s="276"/>
      <c r="BI78" s="276"/>
      <c r="BJ78" s="276"/>
      <c r="BK78" s="276"/>
      <c r="BL78" s="276"/>
      <c r="BM78" s="272"/>
      <c r="BN78" s="272"/>
      <c r="BO78" s="272"/>
      <c r="BP78" s="272"/>
      <c r="BQ78" s="272"/>
      <c r="BR78" s="274"/>
      <c r="BS78" s="274"/>
      <c r="BT78" s="274"/>
      <c r="BU78" s="274"/>
      <c r="BV78" s="274"/>
      <c r="BW78" s="116"/>
      <c r="BX78" s="116"/>
      <c r="BY78" s="116"/>
      <c r="BZ78" s="213"/>
      <c r="CA78" s="213"/>
      <c r="CB78" s="213"/>
      <c r="CC78" s="54"/>
      <c r="CD78" s="54"/>
      <c r="CE78" s="54"/>
      <c r="CF78" s="54"/>
      <c r="CG78" s="125">
        <f>'Synthèse scores'!G20</f>
        <v>0</v>
      </c>
      <c r="CH78" s="125"/>
      <c r="CI78" s="125">
        <f>BE85</f>
        <v>0</v>
      </c>
      <c r="CJ78" s="125">
        <f>BM85</f>
        <v>0</v>
      </c>
      <c r="CK78" s="126" t="s">
        <v>50</v>
      </c>
      <c r="CL78" s="52" t="s">
        <v>159</v>
      </c>
      <c r="CM78" s="52" t="s">
        <v>30</v>
      </c>
      <c r="CN78" s="52"/>
      <c r="CO78" s="54"/>
      <c r="CP78" s="54"/>
      <c r="CQ78" s="54"/>
      <c r="CR78" s="54"/>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24"/>
      <c r="EN78" s="124"/>
    </row>
    <row r="79" spans="4:144" ht="11.25" customHeight="1">
      <c r="D79" s="208"/>
      <c r="W79" s="212" t="s">
        <v>24</v>
      </c>
      <c r="X79" s="212" t="s">
        <v>26</v>
      </c>
      <c r="Y79" s="212"/>
      <c r="Z79" s="270" t="s">
        <v>55</v>
      </c>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80">
        <f>CG76</f>
        <v>0</v>
      </c>
      <c r="AX79" s="281"/>
      <c r="AY79" s="281"/>
      <c r="AZ79" s="281"/>
      <c r="BA79" s="281"/>
      <c r="BB79" s="281"/>
      <c r="BC79" s="281"/>
      <c r="BD79" s="281"/>
      <c r="BE79" s="275"/>
      <c r="BF79" s="276"/>
      <c r="BG79" s="276"/>
      <c r="BH79" s="276"/>
      <c r="BI79" s="276"/>
      <c r="BJ79" s="276"/>
      <c r="BK79" s="276"/>
      <c r="BL79" s="276"/>
      <c r="BM79" s="271"/>
      <c r="BN79" s="272"/>
      <c r="BO79" s="272"/>
      <c r="BP79" s="272"/>
      <c r="BQ79" s="272"/>
      <c r="BR79" s="273">
        <f>CJ76</f>
        <v>0</v>
      </c>
      <c r="BS79" s="274"/>
      <c r="BT79" s="274"/>
      <c r="BU79" s="274"/>
      <c r="BV79" s="274"/>
      <c r="BW79" s="116"/>
      <c r="BX79" s="116"/>
      <c r="BY79" s="116"/>
      <c r="BZ79" s="213"/>
      <c r="CA79" s="213"/>
      <c r="CB79" s="213"/>
      <c r="CC79" s="54"/>
      <c r="CD79" s="54"/>
      <c r="CE79" s="54"/>
      <c r="CF79" s="54"/>
      <c r="CG79" s="125">
        <f>'Synthèse scores'!G21</f>
        <v>0</v>
      </c>
      <c r="CI79" s="125">
        <f>BE87</f>
        <v>0</v>
      </c>
      <c r="CJ79" s="125">
        <f>BM87</f>
        <v>0</v>
      </c>
      <c r="CK79" s="52" t="s">
        <v>193</v>
      </c>
      <c r="CL79" s="52" t="s">
        <v>192</v>
      </c>
      <c r="CM79" s="52" t="s">
        <v>31</v>
      </c>
      <c r="CN79" s="52"/>
      <c r="CO79" s="54"/>
      <c r="CP79" s="54"/>
      <c r="CQ79" s="54"/>
      <c r="CR79" s="54"/>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24"/>
      <c r="EN79" s="124"/>
    </row>
    <row r="80" spans="4:144" ht="11.25" customHeight="1">
      <c r="D80" s="208"/>
      <c r="W80" s="214"/>
      <c r="X80" s="214"/>
      <c r="Y80" s="214"/>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81"/>
      <c r="AX80" s="281"/>
      <c r="AY80" s="281"/>
      <c r="AZ80" s="281"/>
      <c r="BA80" s="281"/>
      <c r="BB80" s="281"/>
      <c r="BC80" s="281"/>
      <c r="BD80" s="281"/>
      <c r="BE80" s="276"/>
      <c r="BF80" s="276"/>
      <c r="BG80" s="276"/>
      <c r="BH80" s="276"/>
      <c r="BI80" s="276"/>
      <c r="BJ80" s="276"/>
      <c r="BK80" s="276"/>
      <c r="BL80" s="276"/>
      <c r="BM80" s="272"/>
      <c r="BN80" s="272"/>
      <c r="BO80" s="272"/>
      <c r="BP80" s="272"/>
      <c r="BQ80" s="272"/>
      <c r="BR80" s="274"/>
      <c r="BS80" s="274"/>
      <c r="BT80" s="274"/>
      <c r="BU80" s="274"/>
      <c r="BV80" s="274"/>
      <c r="BW80" s="116"/>
      <c r="BX80" s="116"/>
      <c r="BY80" s="116"/>
      <c r="BZ80" s="213"/>
      <c r="CA80" s="213"/>
      <c r="CB80" s="213"/>
      <c r="CC80" s="54"/>
      <c r="CD80" s="54"/>
      <c r="CE80" s="54"/>
      <c r="CF80" s="54"/>
      <c r="CG80" s="125">
        <f>'Synthèse scores'!G22</f>
        <v>0</v>
      </c>
      <c r="CI80" s="125">
        <f>BE89</f>
        <v>0</v>
      </c>
      <c r="CJ80" s="125">
        <f>BM89</f>
        <v>0</v>
      </c>
      <c r="CK80" s="52" t="s">
        <v>205</v>
      </c>
      <c r="CL80" s="52" t="s">
        <v>204</v>
      </c>
      <c r="CM80" s="52" t="s">
        <v>32</v>
      </c>
      <c r="CN80" s="52"/>
      <c r="CO80" s="54"/>
      <c r="CP80" s="54"/>
      <c r="CQ80" s="54"/>
      <c r="CR80" s="54"/>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24"/>
      <c r="EN80" s="124"/>
    </row>
    <row r="81" spans="4:144" ht="11.25" customHeight="1">
      <c r="D81" s="208"/>
      <c r="W81" s="212" t="s">
        <v>27</v>
      </c>
      <c r="X81" s="212"/>
      <c r="Y81" s="212"/>
      <c r="Z81" s="270" t="s">
        <v>51</v>
      </c>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80">
        <f>CG77</f>
        <v>0</v>
      </c>
      <c r="AX81" s="281"/>
      <c r="AY81" s="281"/>
      <c r="AZ81" s="281"/>
      <c r="BA81" s="281"/>
      <c r="BB81" s="281"/>
      <c r="BC81" s="281"/>
      <c r="BD81" s="281"/>
      <c r="BE81" s="275"/>
      <c r="BF81" s="276"/>
      <c r="BG81" s="276"/>
      <c r="BH81" s="276"/>
      <c r="BI81" s="276"/>
      <c r="BJ81" s="276"/>
      <c r="BK81" s="276"/>
      <c r="BL81" s="276"/>
      <c r="BM81" s="271"/>
      <c r="BN81" s="272"/>
      <c r="BO81" s="272"/>
      <c r="BP81" s="272"/>
      <c r="BQ81" s="272"/>
      <c r="BR81" s="273">
        <f>CJ77</f>
        <v>0</v>
      </c>
      <c r="BS81" s="274"/>
      <c r="BT81" s="274"/>
      <c r="BU81" s="274"/>
      <c r="BV81" s="274"/>
      <c r="BW81" s="116"/>
      <c r="BX81" s="116"/>
      <c r="BY81" s="116"/>
      <c r="BZ81" s="213"/>
      <c r="CA81" s="213"/>
      <c r="CB81" s="213"/>
      <c r="CC81" s="54"/>
      <c r="CD81" s="54"/>
      <c r="CE81" s="54"/>
      <c r="CF81" s="54"/>
      <c r="CG81" s="125">
        <f>'Synthèse scores'!G23</f>
        <v>0</v>
      </c>
      <c r="CI81" s="125">
        <f>BE91</f>
        <v>0</v>
      </c>
      <c r="CJ81" s="125">
        <f>BM91</f>
        <v>0</v>
      </c>
      <c r="CK81" s="52" t="s">
        <v>379</v>
      </c>
      <c r="CL81" s="52" t="s">
        <v>218</v>
      </c>
      <c r="CM81" s="52" t="s">
        <v>33</v>
      </c>
      <c r="CN81" s="52"/>
      <c r="CO81" s="54"/>
      <c r="CP81" s="54"/>
      <c r="CQ81" s="54"/>
      <c r="CR81" s="54"/>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24"/>
      <c r="EN81" s="124"/>
    </row>
    <row r="82" spans="4:144" ht="11.25" customHeight="1">
      <c r="D82" s="208"/>
      <c r="W82" s="214"/>
      <c r="X82" s="214"/>
      <c r="Y82" s="214"/>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81"/>
      <c r="AX82" s="281"/>
      <c r="AY82" s="281"/>
      <c r="AZ82" s="281"/>
      <c r="BA82" s="281"/>
      <c r="BB82" s="281"/>
      <c r="BC82" s="281"/>
      <c r="BD82" s="281"/>
      <c r="BE82" s="276"/>
      <c r="BF82" s="276"/>
      <c r="BG82" s="276"/>
      <c r="BH82" s="276"/>
      <c r="BI82" s="276"/>
      <c r="BJ82" s="276"/>
      <c r="BK82" s="276"/>
      <c r="BL82" s="276"/>
      <c r="BM82" s="272"/>
      <c r="BN82" s="272"/>
      <c r="BO82" s="272"/>
      <c r="BP82" s="272"/>
      <c r="BQ82" s="272"/>
      <c r="BR82" s="274"/>
      <c r="BS82" s="274"/>
      <c r="BT82" s="274"/>
      <c r="BU82" s="274"/>
      <c r="BV82" s="274"/>
      <c r="BW82" s="116"/>
      <c r="BX82" s="116"/>
      <c r="BY82" s="116"/>
      <c r="BZ82" s="213"/>
      <c r="CA82" s="213"/>
      <c r="CB82" s="213"/>
      <c r="CC82" s="54"/>
      <c r="CD82" s="54"/>
      <c r="CE82" s="54"/>
      <c r="CF82" s="54"/>
      <c r="CG82" s="125">
        <f>'Synthèse scores'!G24</f>
        <v>0</v>
      </c>
      <c r="CI82" s="125">
        <f>BE93</f>
        <v>0</v>
      </c>
      <c r="CJ82" s="125">
        <f>BM93</f>
        <v>0</v>
      </c>
      <c r="CK82" s="52" t="s">
        <v>234</v>
      </c>
      <c r="CL82" s="52" t="s">
        <v>233</v>
      </c>
      <c r="CM82" s="52" t="s">
        <v>235</v>
      </c>
      <c r="CN82" s="52"/>
      <c r="CO82" s="54"/>
      <c r="CP82" s="54"/>
      <c r="CQ82" s="54"/>
      <c r="CR82" s="54"/>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24"/>
      <c r="EN82" s="124"/>
    </row>
    <row r="83" spans="4:144" ht="11.25" customHeight="1">
      <c r="D83" s="208"/>
      <c r="W83" s="215"/>
      <c r="X83" s="215"/>
      <c r="Y83" s="215"/>
      <c r="Z83" s="292" t="s">
        <v>50</v>
      </c>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16"/>
      <c r="AX83" s="216"/>
      <c r="AY83" s="216"/>
      <c r="AZ83" s="216"/>
      <c r="BA83" s="216"/>
      <c r="BB83" s="216"/>
      <c r="BC83" s="216"/>
      <c r="BD83" s="216"/>
      <c r="BE83" s="217"/>
      <c r="BF83" s="217"/>
      <c r="BG83" s="217"/>
      <c r="BH83" s="217"/>
      <c r="BI83" s="217"/>
      <c r="BJ83" s="217"/>
      <c r="BK83" s="217"/>
      <c r="BL83" s="217"/>
      <c r="BM83" s="218"/>
      <c r="BN83" s="218"/>
      <c r="BO83" s="218"/>
      <c r="BP83" s="218"/>
      <c r="BQ83" s="218"/>
      <c r="BR83" s="219"/>
      <c r="BS83" s="219"/>
      <c r="BT83" s="219"/>
      <c r="BU83" s="219"/>
      <c r="BV83" s="219"/>
      <c r="BW83" s="116"/>
      <c r="BX83" s="116"/>
      <c r="BY83" s="116"/>
      <c r="BZ83" s="213"/>
      <c r="CA83" s="213"/>
      <c r="CB83" s="213"/>
      <c r="CC83" s="54"/>
      <c r="CD83" s="54"/>
      <c r="CE83" s="54"/>
      <c r="CF83" s="54"/>
      <c r="CG83" s="125"/>
      <c r="CI83" s="125"/>
      <c r="CJ83" s="125"/>
      <c r="CM83" s="52"/>
      <c r="CN83" s="52"/>
      <c r="CO83" s="54"/>
      <c r="CP83" s="54"/>
      <c r="CQ83" s="54"/>
      <c r="CR83" s="54"/>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24"/>
      <c r="EN83" s="124"/>
    </row>
    <row r="84" spans="4:144" ht="11.25" customHeight="1">
      <c r="D84" s="208"/>
      <c r="W84" s="215"/>
      <c r="X84" s="215"/>
      <c r="Y84" s="215"/>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20"/>
      <c r="AX84" s="220"/>
      <c r="AY84" s="220"/>
      <c r="AZ84" s="220"/>
      <c r="BA84" s="220"/>
      <c r="BB84" s="220"/>
      <c r="BC84" s="220"/>
      <c r="BD84" s="220"/>
      <c r="BE84" s="221"/>
      <c r="BF84" s="221"/>
      <c r="BG84" s="221"/>
      <c r="BH84" s="221"/>
      <c r="BI84" s="221"/>
      <c r="BJ84" s="221"/>
      <c r="BK84" s="221"/>
      <c r="BL84" s="221"/>
      <c r="BM84" s="222"/>
      <c r="BN84" s="222"/>
      <c r="BO84" s="222"/>
      <c r="BP84" s="222"/>
      <c r="BQ84" s="222"/>
      <c r="BR84" s="223"/>
      <c r="BS84" s="223"/>
      <c r="BT84" s="223"/>
      <c r="BU84" s="223"/>
      <c r="BV84" s="223"/>
      <c r="BW84" s="116"/>
      <c r="BX84" s="116"/>
      <c r="BY84" s="116"/>
      <c r="BZ84" s="213"/>
      <c r="CA84" s="213"/>
      <c r="CB84" s="213"/>
      <c r="CC84" s="54"/>
      <c r="CD84" s="54"/>
      <c r="CE84" s="54"/>
      <c r="CF84" s="54"/>
      <c r="CG84" s="125"/>
      <c r="CI84" s="125"/>
      <c r="CJ84" s="125"/>
      <c r="CM84" s="52"/>
      <c r="CN84" s="52"/>
      <c r="CO84" s="54"/>
      <c r="CP84" s="54"/>
      <c r="CQ84" s="54"/>
      <c r="CR84" s="54"/>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24"/>
      <c r="EN84" s="124"/>
    </row>
    <row r="85" spans="4:144" ht="11.25" customHeight="1">
      <c r="D85" s="208"/>
      <c r="W85" s="212" t="s">
        <v>29</v>
      </c>
      <c r="X85" s="212"/>
      <c r="Y85" s="212"/>
      <c r="Z85" s="270" t="s">
        <v>50</v>
      </c>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80">
        <f>CG78</f>
        <v>0</v>
      </c>
      <c r="AX85" s="281"/>
      <c r="AY85" s="281"/>
      <c r="AZ85" s="281"/>
      <c r="BA85" s="281"/>
      <c r="BB85" s="281"/>
      <c r="BC85" s="281"/>
      <c r="BD85" s="281"/>
      <c r="BE85" s="275"/>
      <c r="BF85" s="276"/>
      <c r="BG85" s="276"/>
      <c r="BH85" s="276"/>
      <c r="BI85" s="276"/>
      <c r="BJ85" s="276"/>
      <c r="BK85" s="276"/>
      <c r="BL85" s="276"/>
      <c r="BM85" s="271"/>
      <c r="BN85" s="272"/>
      <c r="BO85" s="272"/>
      <c r="BP85" s="272"/>
      <c r="BQ85" s="272"/>
      <c r="BR85" s="273">
        <f>CJ78</f>
        <v>0</v>
      </c>
      <c r="BS85" s="274"/>
      <c r="BT85" s="274"/>
      <c r="BU85" s="274"/>
      <c r="BV85" s="274"/>
      <c r="BW85" s="116"/>
      <c r="BX85" s="116"/>
      <c r="BY85" s="116"/>
      <c r="BZ85" s="116"/>
      <c r="CA85" s="116"/>
      <c r="CB85" s="213"/>
      <c r="CC85" s="54"/>
      <c r="CD85" s="54"/>
      <c r="CE85" s="54"/>
      <c r="CF85" s="54"/>
      <c r="CG85" s="125">
        <f>'Synthèse scores'!G28</f>
        <v>0</v>
      </c>
      <c r="CI85" s="125">
        <f>BE97</f>
        <v>0</v>
      </c>
      <c r="CJ85" s="125">
        <f>BM97</f>
        <v>0</v>
      </c>
      <c r="CK85" s="52" t="s">
        <v>253</v>
      </c>
      <c r="CL85" s="52" t="s">
        <v>252</v>
      </c>
      <c r="CM85" s="52" t="s">
        <v>254</v>
      </c>
      <c r="CN85" s="52"/>
      <c r="CO85" s="54"/>
      <c r="CP85" s="54"/>
      <c r="CQ85" s="54"/>
      <c r="CR85" s="54"/>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24"/>
      <c r="EN85" s="124"/>
    </row>
    <row r="86" spans="4:144" ht="11.25" customHeight="1">
      <c r="D86" s="208"/>
      <c r="W86" s="214"/>
      <c r="X86" s="214"/>
      <c r="Y86" s="214"/>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81"/>
      <c r="AX86" s="281"/>
      <c r="AY86" s="281"/>
      <c r="AZ86" s="281"/>
      <c r="BA86" s="281"/>
      <c r="BB86" s="281"/>
      <c r="BC86" s="281"/>
      <c r="BD86" s="281"/>
      <c r="BE86" s="276"/>
      <c r="BF86" s="276"/>
      <c r="BG86" s="276"/>
      <c r="BH86" s="276"/>
      <c r="BI86" s="276"/>
      <c r="BJ86" s="276"/>
      <c r="BK86" s="276"/>
      <c r="BL86" s="276"/>
      <c r="BM86" s="272"/>
      <c r="BN86" s="272"/>
      <c r="BO86" s="272"/>
      <c r="BP86" s="272"/>
      <c r="BQ86" s="272"/>
      <c r="BR86" s="274"/>
      <c r="BS86" s="274"/>
      <c r="BT86" s="274"/>
      <c r="BU86" s="274"/>
      <c r="BV86" s="274"/>
      <c r="BW86" s="116"/>
      <c r="BX86" s="116"/>
      <c r="BY86" s="116"/>
      <c r="BZ86" s="116"/>
      <c r="CA86" s="116"/>
      <c r="CB86" s="213"/>
      <c r="CC86" s="54"/>
      <c r="CD86" s="54"/>
      <c r="CE86" s="54"/>
      <c r="CF86" s="54"/>
      <c r="CG86" s="125">
        <f>'Synthèse scores'!G29</f>
        <v>0</v>
      </c>
      <c r="CI86" s="125">
        <f>BE99</f>
        <v>0</v>
      </c>
      <c r="CJ86" s="125">
        <f>BM99</f>
        <v>0</v>
      </c>
      <c r="CK86" s="52" t="s">
        <v>292</v>
      </c>
      <c r="CL86" s="52" t="s">
        <v>291</v>
      </c>
      <c r="CM86" s="52" t="s">
        <v>293</v>
      </c>
      <c r="CN86" s="52"/>
      <c r="CO86" s="54"/>
      <c r="CP86" s="54"/>
      <c r="CQ86" s="54"/>
      <c r="CR86" s="54"/>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24"/>
      <c r="EN86" s="124"/>
    </row>
    <row r="87" spans="4:144" ht="11.25" customHeight="1">
      <c r="D87" s="208"/>
      <c r="W87" s="212" t="s">
        <v>132</v>
      </c>
      <c r="X87" s="212"/>
      <c r="Y87" s="212"/>
      <c r="Z87" s="270" t="s">
        <v>193</v>
      </c>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80">
        <f>CG79</f>
        <v>0</v>
      </c>
      <c r="AX87" s="281"/>
      <c r="AY87" s="281"/>
      <c r="AZ87" s="281"/>
      <c r="BA87" s="281"/>
      <c r="BB87" s="281"/>
      <c r="BC87" s="281"/>
      <c r="BD87" s="281"/>
      <c r="BE87" s="275"/>
      <c r="BF87" s="276"/>
      <c r="BG87" s="276"/>
      <c r="BH87" s="276"/>
      <c r="BI87" s="276"/>
      <c r="BJ87" s="276"/>
      <c r="BK87" s="276"/>
      <c r="BL87" s="276"/>
      <c r="BM87" s="271"/>
      <c r="BN87" s="272"/>
      <c r="BO87" s="272"/>
      <c r="BP87" s="272"/>
      <c r="BQ87" s="272"/>
      <c r="BR87" s="273">
        <f>CJ80</f>
        <v>0</v>
      </c>
      <c r="BS87" s="274"/>
      <c r="BT87" s="274"/>
      <c r="BU87" s="274"/>
      <c r="BV87" s="274"/>
      <c r="BW87" s="116"/>
      <c r="BX87" s="116"/>
      <c r="BY87" s="116"/>
      <c r="BZ87" s="116"/>
      <c r="CA87" s="116"/>
      <c r="CB87" s="213"/>
      <c r="CC87" s="54"/>
      <c r="CD87" s="54"/>
      <c r="CE87" s="54"/>
      <c r="CF87" s="54"/>
      <c r="CG87" s="125">
        <f>'Synthèse scores'!G30</f>
        <v>0</v>
      </c>
      <c r="CI87" s="125">
        <f>BE101</f>
        <v>0</v>
      </c>
      <c r="CJ87" s="125">
        <f>BM101</f>
        <v>0</v>
      </c>
      <c r="CK87" s="52" t="s">
        <v>306</v>
      </c>
      <c r="CL87" s="52" t="s">
        <v>305</v>
      </c>
      <c r="CM87" s="52" t="s">
        <v>307</v>
      </c>
      <c r="CN87" s="52"/>
      <c r="CO87" s="54"/>
      <c r="CP87" s="54"/>
      <c r="CQ87" s="54"/>
      <c r="CR87" s="54"/>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24"/>
      <c r="EN87" s="124"/>
    </row>
    <row r="88" spans="4:144" ht="11.25" customHeight="1">
      <c r="D88" s="208"/>
      <c r="W88" s="214"/>
      <c r="X88" s="214"/>
      <c r="Y88" s="214"/>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81"/>
      <c r="AX88" s="281"/>
      <c r="AY88" s="281"/>
      <c r="AZ88" s="281"/>
      <c r="BA88" s="281"/>
      <c r="BB88" s="281"/>
      <c r="BC88" s="281"/>
      <c r="BD88" s="281"/>
      <c r="BE88" s="276"/>
      <c r="BF88" s="276"/>
      <c r="BG88" s="276"/>
      <c r="BH88" s="276"/>
      <c r="BI88" s="276"/>
      <c r="BJ88" s="276"/>
      <c r="BK88" s="276"/>
      <c r="BL88" s="276"/>
      <c r="BM88" s="272"/>
      <c r="BN88" s="272"/>
      <c r="BO88" s="272"/>
      <c r="BP88" s="272"/>
      <c r="BQ88" s="272"/>
      <c r="BR88" s="274"/>
      <c r="BS88" s="274"/>
      <c r="BT88" s="274"/>
      <c r="BU88" s="274"/>
      <c r="BV88" s="274"/>
      <c r="BW88" s="116"/>
      <c r="BX88" s="116"/>
      <c r="BY88" s="116"/>
      <c r="BZ88" s="116"/>
      <c r="CA88" s="116"/>
      <c r="CB88" s="213"/>
      <c r="CC88" s="54"/>
      <c r="CD88" s="54"/>
      <c r="CE88" s="54"/>
      <c r="CF88" s="54"/>
      <c r="CG88" s="125">
        <f>'Synthèse scores'!G31</f>
        <v>0</v>
      </c>
      <c r="CI88" s="125">
        <f>BE103</f>
        <v>0</v>
      </c>
      <c r="CJ88" s="125">
        <f>BM103</f>
        <v>0</v>
      </c>
      <c r="CK88" s="52" t="s">
        <v>323</v>
      </c>
      <c r="CL88" s="52" t="s">
        <v>322</v>
      </c>
      <c r="CM88" s="52" t="s">
        <v>324</v>
      </c>
      <c r="CN88" s="52"/>
      <c r="CO88" s="54"/>
      <c r="CP88" s="54"/>
      <c r="CQ88" s="54"/>
      <c r="CR88" s="54"/>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24"/>
      <c r="EN88" s="124"/>
    </row>
    <row r="89" spans="4:144" ht="11.25" customHeight="1">
      <c r="D89" s="208"/>
      <c r="W89" s="212" t="s">
        <v>145</v>
      </c>
      <c r="X89" s="212"/>
      <c r="Y89" s="212"/>
      <c r="Z89" s="270" t="s">
        <v>205</v>
      </c>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80">
        <f>CG80</f>
        <v>0</v>
      </c>
      <c r="AX89" s="281"/>
      <c r="AY89" s="281"/>
      <c r="AZ89" s="281"/>
      <c r="BA89" s="281"/>
      <c r="BB89" s="281"/>
      <c r="BC89" s="281"/>
      <c r="BD89" s="281"/>
      <c r="BE89" s="275"/>
      <c r="BF89" s="276"/>
      <c r="BG89" s="276"/>
      <c r="BH89" s="276"/>
      <c r="BI89" s="276"/>
      <c r="BJ89" s="276"/>
      <c r="BK89" s="276"/>
      <c r="BL89" s="276"/>
      <c r="BM89" s="271"/>
      <c r="BN89" s="272"/>
      <c r="BO89" s="272"/>
      <c r="BP89" s="272"/>
      <c r="BQ89" s="272"/>
      <c r="BR89" s="273">
        <f>CJ82</f>
        <v>0</v>
      </c>
      <c r="BS89" s="274"/>
      <c r="BT89" s="274"/>
      <c r="BU89" s="274"/>
      <c r="BV89" s="274"/>
      <c r="BW89" s="116"/>
      <c r="BX89" s="116"/>
      <c r="BY89" s="116"/>
      <c r="BZ89" s="116"/>
      <c r="CA89" s="116"/>
      <c r="CB89" s="213"/>
      <c r="CC89" s="54"/>
      <c r="CD89" s="54"/>
      <c r="CE89" s="54"/>
      <c r="CF89" s="54"/>
      <c r="CG89" s="125">
        <f>'Synthèse scores'!G32</f>
        <v>0</v>
      </c>
      <c r="CI89" s="125">
        <f>BE105</f>
        <v>0</v>
      </c>
      <c r="CJ89" s="125">
        <f>BM105</f>
        <v>0</v>
      </c>
      <c r="CK89" s="52" t="s">
        <v>356</v>
      </c>
      <c r="CL89" s="52" t="s">
        <v>355</v>
      </c>
      <c r="CM89" s="52" t="s">
        <v>357</v>
      </c>
      <c r="CN89" s="52"/>
      <c r="CO89" s="54"/>
      <c r="CP89" s="54"/>
      <c r="CQ89" s="54"/>
      <c r="CR89" s="54"/>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24"/>
      <c r="EN89" s="124"/>
    </row>
    <row r="90" spans="4:144" ht="11.25" customHeight="1">
      <c r="D90" s="208"/>
      <c r="W90" s="214"/>
      <c r="X90" s="214"/>
      <c r="Y90" s="214"/>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81"/>
      <c r="AX90" s="281"/>
      <c r="AY90" s="281"/>
      <c r="AZ90" s="281"/>
      <c r="BA90" s="281"/>
      <c r="BB90" s="281"/>
      <c r="BC90" s="281"/>
      <c r="BD90" s="281"/>
      <c r="BE90" s="276"/>
      <c r="BF90" s="276"/>
      <c r="BG90" s="276"/>
      <c r="BH90" s="276"/>
      <c r="BI90" s="276"/>
      <c r="BJ90" s="276"/>
      <c r="BK90" s="276"/>
      <c r="BL90" s="276"/>
      <c r="BM90" s="272"/>
      <c r="BN90" s="272"/>
      <c r="BO90" s="272"/>
      <c r="BP90" s="272"/>
      <c r="BQ90" s="272"/>
      <c r="BR90" s="274"/>
      <c r="BS90" s="274"/>
      <c r="BT90" s="274"/>
      <c r="BU90" s="274"/>
      <c r="BV90" s="274"/>
      <c r="BW90" s="116"/>
      <c r="BX90" s="116"/>
      <c r="BY90" s="116"/>
      <c r="BZ90" s="116"/>
      <c r="CA90" s="116"/>
      <c r="CB90" s="213"/>
      <c r="CC90" s="54"/>
      <c r="CD90" s="54"/>
      <c r="CE90" s="54"/>
      <c r="CF90" s="54"/>
      <c r="CG90" s="54"/>
      <c r="CH90" s="54"/>
      <c r="CI90" s="54"/>
      <c r="CJ90" s="54"/>
      <c r="CK90" s="54"/>
      <c r="CL90" s="54"/>
      <c r="CM90" s="54"/>
      <c r="CN90" s="54"/>
      <c r="CO90" s="54"/>
      <c r="CP90" s="54"/>
      <c r="CQ90" s="54"/>
      <c r="CR90" s="54"/>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24"/>
      <c r="EN90" s="124"/>
    </row>
    <row r="91" spans="4:144" ht="11.25" customHeight="1">
      <c r="D91" s="208"/>
      <c r="W91" s="212" t="s">
        <v>159</v>
      </c>
      <c r="X91" s="212"/>
      <c r="Y91" s="212"/>
      <c r="Z91" s="270" t="s">
        <v>379</v>
      </c>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80">
        <f>CG81</f>
        <v>0</v>
      </c>
      <c r="AX91" s="281"/>
      <c r="AY91" s="281"/>
      <c r="AZ91" s="281"/>
      <c r="BA91" s="281"/>
      <c r="BB91" s="281"/>
      <c r="BC91" s="281"/>
      <c r="BD91" s="281"/>
      <c r="BE91" s="275"/>
      <c r="BF91" s="276"/>
      <c r="BG91" s="276"/>
      <c r="BH91" s="276"/>
      <c r="BI91" s="276"/>
      <c r="BJ91" s="276"/>
      <c r="BK91" s="276"/>
      <c r="BL91" s="276"/>
      <c r="BM91" s="271"/>
      <c r="BN91" s="272"/>
      <c r="BO91" s="272"/>
      <c r="BP91" s="272"/>
      <c r="BQ91" s="272"/>
      <c r="BR91" s="273">
        <f>CJ86</f>
        <v>0</v>
      </c>
      <c r="BS91" s="274"/>
      <c r="BT91" s="274"/>
      <c r="BU91" s="274"/>
      <c r="BV91" s="274"/>
      <c r="BW91" s="116"/>
      <c r="BX91" s="116"/>
      <c r="BY91" s="116"/>
      <c r="BZ91" s="116"/>
      <c r="CA91" s="116"/>
      <c r="CB91" s="213"/>
      <c r="CC91" s="54"/>
      <c r="CD91" s="54"/>
      <c r="CE91" s="54"/>
      <c r="CF91" s="54"/>
      <c r="CG91" s="54"/>
      <c r="CH91" s="54"/>
      <c r="CI91" s="54"/>
      <c r="CJ91" s="54"/>
      <c r="CK91" s="54"/>
      <c r="CL91" s="54"/>
      <c r="CM91" s="54"/>
      <c r="CN91" s="54"/>
      <c r="CO91" s="54"/>
      <c r="CP91" s="54"/>
      <c r="CQ91" s="54"/>
      <c r="CR91" s="54"/>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24"/>
      <c r="EN91" s="124"/>
    </row>
    <row r="92" spans="4:144" ht="11.25" customHeight="1">
      <c r="D92" s="208"/>
      <c r="W92" s="214"/>
      <c r="X92" s="214"/>
      <c r="Y92" s="214"/>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81"/>
      <c r="AX92" s="281"/>
      <c r="AY92" s="281"/>
      <c r="AZ92" s="281"/>
      <c r="BA92" s="281"/>
      <c r="BB92" s="281"/>
      <c r="BC92" s="281"/>
      <c r="BD92" s="281"/>
      <c r="BE92" s="276"/>
      <c r="BF92" s="276"/>
      <c r="BG92" s="276"/>
      <c r="BH92" s="276"/>
      <c r="BI92" s="276"/>
      <c r="BJ92" s="276"/>
      <c r="BK92" s="276"/>
      <c r="BL92" s="276"/>
      <c r="BM92" s="272"/>
      <c r="BN92" s="272"/>
      <c r="BO92" s="272"/>
      <c r="BP92" s="272"/>
      <c r="BQ92" s="272"/>
      <c r="BR92" s="274"/>
      <c r="BS92" s="274"/>
      <c r="BT92" s="274"/>
      <c r="BU92" s="274"/>
      <c r="BV92" s="274"/>
      <c r="BW92" s="116"/>
      <c r="BX92" s="116"/>
      <c r="BY92" s="116"/>
      <c r="BZ92" s="116"/>
      <c r="CA92" s="116"/>
      <c r="CB92" s="213"/>
      <c r="CC92" s="54"/>
      <c r="CD92" s="54"/>
      <c r="CE92" s="54"/>
      <c r="CF92" s="54"/>
      <c r="CG92" s="54"/>
      <c r="CH92" s="54"/>
      <c r="CI92" s="54"/>
      <c r="CJ92" s="54"/>
      <c r="CK92" s="54"/>
      <c r="CL92" s="54"/>
      <c r="CM92" s="54"/>
      <c r="CN92" s="54"/>
      <c r="CO92" s="54"/>
      <c r="CP92" s="54"/>
      <c r="CQ92" s="54"/>
      <c r="CR92" s="54"/>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24"/>
      <c r="EN92" s="124"/>
    </row>
    <row r="93" spans="4:144" ht="11.25" customHeight="1">
      <c r="D93" s="208"/>
      <c r="W93" s="212" t="s">
        <v>192</v>
      </c>
      <c r="X93" s="212"/>
      <c r="Y93" s="212"/>
      <c r="Z93" s="270" t="s">
        <v>234</v>
      </c>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80">
        <f>CG82</f>
        <v>0</v>
      </c>
      <c r="AX93" s="281"/>
      <c r="AY93" s="281"/>
      <c r="AZ93" s="281"/>
      <c r="BA93" s="281"/>
      <c r="BB93" s="281"/>
      <c r="BC93" s="281"/>
      <c r="BD93" s="281"/>
      <c r="BE93" s="275"/>
      <c r="BF93" s="276"/>
      <c r="BG93" s="276"/>
      <c r="BH93" s="276"/>
      <c r="BI93" s="276"/>
      <c r="BJ93" s="276"/>
      <c r="BK93" s="276"/>
      <c r="BL93" s="276"/>
      <c r="BM93" s="271"/>
      <c r="BN93" s="272"/>
      <c r="BO93" s="272"/>
      <c r="BP93" s="272"/>
      <c r="BQ93" s="272"/>
      <c r="BR93" s="273">
        <f>CJ88</f>
        <v>0</v>
      </c>
      <c r="BS93" s="274"/>
      <c r="BT93" s="274"/>
      <c r="BU93" s="274"/>
      <c r="BV93" s="274"/>
      <c r="BW93" s="116"/>
      <c r="BX93" s="116"/>
      <c r="BY93" s="116"/>
      <c r="BZ93" s="116"/>
      <c r="CA93" s="116"/>
      <c r="CB93" s="213"/>
      <c r="CC93" s="54"/>
      <c r="CD93" s="54"/>
      <c r="CE93" s="54"/>
      <c r="CF93" s="54"/>
      <c r="CG93" s="54"/>
      <c r="CH93" s="54"/>
      <c r="CI93" s="54"/>
      <c r="CJ93" s="54"/>
      <c r="CK93" s="54"/>
      <c r="CL93" s="54"/>
      <c r="CM93" s="54"/>
      <c r="CN93" s="54"/>
      <c r="CO93" s="54"/>
      <c r="CP93" s="54"/>
      <c r="CQ93" s="54"/>
      <c r="CR93" s="54"/>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24"/>
      <c r="EN93" s="124"/>
    </row>
    <row r="94" spans="4:144" ht="11.25" customHeight="1">
      <c r="D94" s="208"/>
      <c r="W94" s="214"/>
      <c r="X94" s="214"/>
      <c r="Y94" s="214"/>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81"/>
      <c r="AX94" s="281"/>
      <c r="AY94" s="281"/>
      <c r="AZ94" s="281"/>
      <c r="BA94" s="281"/>
      <c r="BB94" s="281"/>
      <c r="BC94" s="281"/>
      <c r="BD94" s="281"/>
      <c r="BE94" s="276"/>
      <c r="BF94" s="276"/>
      <c r="BG94" s="276"/>
      <c r="BH94" s="276"/>
      <c r="BI94" s="276"/>
      <c r="BJ94" s="276"/>
      <c r="BK94" s="276"/>
      <c r="BL94" s="276"/>
      <c r="BM94" s="272"/>
      <c r="BN94" s="272"/>
      <c r="BO94" s="272"/>
      <c r="BP94" s="272"/>
      <c r="BQ94" s="272"/>
      <c r="BR94" s="274"/>
      <c r="BS94" s="274"/>
      <c r="BT94" s="274"/>
      <c r="BU94" s="274"/>
      <c r="BV94" s="274"/>
      <c r="BW94" s="116"/>
      <c r="BX94" s="116"/>
      <c r="BY94" s="116"/>
      <c r="BZ94" s="116"/>
      <c r="CA94" s="116"/>
      <c r="CB94" s="213"/>
      <c r="CC94" s="54"/>
      <c r="CD94" s="54"/>
      <c r="CE94" s="54"/>
      <c r="CF94" s="54"/>
      <c r="CG94" s="54"/>
      <c r="CH94" s="54"/>
      <c r="CI94" s="54"/>
      <c r="CJ94" s="54"/>
      <c r="CK94" s="54"/>
      <c r="CL94" s="54"/>
      <c r="CM94" s="54"/>
      <c r="CN94" s="54"/>
      <c r="CO94" s="54"/>
      <c r="CP94" s="54"/>
      <c r="CQ94" s="54"/>
      <c r="CR94" s="54"/>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24"/>
      <c r="EN94" s="124"/>
    </row>
    <row r="95" spans="4:144" ht="11.25" customHeight="1">
      <c r="D95" s="208"/>
      <c r="W95" s="215"/>
      <c r="X95" s="215"/>
      <c r="Y95" s="215"/>
      <c r="Z95" s="292" t="s">
        <v>382</v>
      </c>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16"/>
      <c r="AX95" s="216"/>
      <c r="AY95" s="216"/>
      <c r="AZ95" s="216"/>
      <c r="BA95" s="216"/>
      <c r="BB95" s="216"/>
      <c r="BC95" s="216"/>
      <c r="BD95" s="216"/>
      <c r="BE95" s="217"/>
      <c r="BF95" s="217"/>
      <c r="BG95" s="217"/>
      <c r="BH95" s="217"/>
      <c r="BI95" s="217"/>
      <c r="BJ95" s="217"/>
      <c r="BK95" s="217"/>
      <c r="BL95" s="217"/>
      <c r="BM95" s="218"/>
      <c r="BN95" s="218"/>
      <c r="BO95" s="218"/>
      <c r="BP95" s="218"/>
      <c r="BQ95" s="218"/>
      <c r="BR95" s="219"/>
      <c r="BS95" s="219"/>
      <c r="BT95" s="219"/>
      <c r="BU95" s="219"/>
      <c r="BV95" s="219"/>
      <c r="BW95" s="116"/>
      <c r="BX95" s="116"/>
      <c r="BY95" s="116"/>
      <c r="BZ95" s="116"/>
      <c r="CA95" s="116"/>
      <c r="CB95" s="213"/>
      <c r="CC95" s="54"/>
      <c r="CD95" s="54"/>
      <c r="CE95" s="54"/>
      <c r="CF95" s="54"/>
      <c r="CG95" s="54"/>
      <c r="CH95" s="54"/>
      <c r="CI95" s="54"/>
      <c r="CJ95" s="54"/>
      <c r="CK95" s="54"/>
      <c r="CL95" s="54"/>
      <c r="CM95" s="54"/>
      <c r="CN95" s="54"/>
      <c r="CO95" s="54"/>
      <c r="CP95" s="54"/>
      <c r="CQ95" s="54"/>
      <c r="CR95" s="54"/>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24"/>
      <c r="EN95" s="124"/>
    </row>
    <row r="96" spans="4:144" ht="11.25" customHeight="1">
      <c r="D96" s="208"/>
      <c r="W96" s="215"/>
      <c r="X96" s="215"/>
      <c r="Y96" s="215"/>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20"/>
      <c r="AX96" s="220"/>
      <c r="AY96" s="220"/>
      <c r="AZ96" s="220"/>
      <c r="BA96" s="220"/>
      <c r="BB96" s="220"/>
      <c r="BC96" s="220"/>
      <c r="BD96" s="220"/>
      <c r="BE96" s="221"/>
      <c r="BF96" s="221"/>
      <c r="BG96" s="221"/>
      <c r="BH96" s="221"/>
      <c r="BI96" s="221"/>
      <c r="BJ96" s="221"/>
      <c r="BK96" s="221"/>
      <c r="BL96" s="221"/>
      <c r="BM96" s="222"/>
      <c r="BN96" s="222"/>
      <c r="BO96" s="222"/>
      <c r="BP96" s="222"/>
      <c r="BQ96" s="222"/>
      <c r="BR96" s="223"/>
      <c r="BS96" s="223"/>
      <c r="BT96" s="223"/>
      <c r="BU96" s="223"/>
      <c r="BV96" s="223"/>
      <c r="BW96" s="116"/>
      <c r="BX96" s="116"/>
      <c r="BY96" s="116"/>
      <c r="BZ96" s="116"/>
      <c r="CA96" s="116"/>
      <c r="CB96" s="213"/>
      <c r="CC96" s="54"/>
      <c r="CD96" s="54"/>
      <c r="CE96" s="54"/>
      <c r="CF96" s="54"/>
      <c r="CG96" s="54"/>
      <c r="CH96" s="54"/>
      <c r="CI96" s="54"/>
      <c r="CJ96" s="54"/>
      <c r="CK96" s="54"/>
      <c r="CL96" s="54"/>
      <c r="CM96" s="54"/>
      <c r="CN96" s="54"/>
      <c r="CO96" s="54"/>
      <c r="CP96" s="54"/>
      <c r="CQ96" s="54"/>
      <c r="CR96" s="54"/>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24"/>
      <c r="EN96" s="124"/>
    </row>
    <row r="97" spans="4:144" ht="11.25" customHeight="1">
      <c r="D97" s="208"/>
      <c r="W97" s="212" t="s">
        <v>204</v>
      </c>
      <c r="X97" s="212"/>
      <c r="Y97" s="212"/>
      <c r="Z97" s="270" t="s">
        <v>253</v>
      </c>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80">
        <f>CG85</f>
        <v>0</v>
      </c>
      <c r="AX97" s="281"/>
      <c r="AY97" s="281"/>
      <c r="AZ97" s="281"/>
      <c r="BA97" s="281"/>
      <c r="BB97" s="281"/>
      <c r="BC97" s="281"/>
      <c r="BD97" s="281"/>
      <c r="BE97" s="275"/>
      <c r="BF97" s="276"/>
      <c r="BG97" s="276"/>
      <c r="BH97" s="276"/>
      <c r="BI97" s="276"/>
      <c r="BJ97" s="276"/>
      <c r="BK97" s="276"/>
      <c r="BL97" s="276"/>
      <c r="BM97" s="271"/>
      <c r="BN97" s="272"/>
      <c r="BO97" s="272"/>
      <c r="BP97" s="272"/>
      <c r="BQ97" s="272"/>
      <c r="BR97" s="273">
        <f>CJ90</f>
        <v>0</v>
      </c>
      <c r="BS97" s="274"/>
      <c r="BT97" s="274"/>
      <c r="BU97" s="274"/>
      <c r="BV97" s="274"/>
      <c r="BW97" s="116"/>
      <c r="BX97" s="116"/>
      <c r="BY97" s="116"/>
      <c r="BZ97" s="116"/>
      <c r="CA97" s="116"/>
      <c r="CB97" s="213"/>
      <c r="CC97" s="54"/>
      <c r="CD97" s="54"/>
      <c r="CE97" s="54"/>
      <c r="CF97" s="54"/>
      <c r="CG97" s="54"/>
      <c r="CH97" s="54"/>
      <c r="CI97" s="54"/>
      <c r="CJ97" s="54"/>
      <c r="CK97" s="54"/>
      <c r="CL97" s="54"/>
      <c r="CM97" s="54"/>
      <c r="CN97" s="54"/>
      <c r="CO97" s="54"/>
      <c r="CP97" s="54"/>
      <c r="CQ97" s="54"/>
      <c r="CR97" s="54"/>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24"/>
      <c r="EN97" s="124"/>
    </row>
    <row r="98" spans="4:144" ht="11.25" customHeight="1">
      <c r="D98" s="208"/>
      <c r="W98" s="214"/>
      <c r="X98" s="214"/>
      <c r="Y98" s="214"/>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81"/>
      <c r="AX98" s="281"/>
      <c r="AY98" s="281"/>
      <c r="AZ98" s="281"/>
      <c r="BA98" s="281"/>
      <c r="BB98" s="281"/>
      <c r="BC98" s="281"/>
      <c r="BD98" s="281"/>
      <c r="BE98" s="276"/>
      <c r="BF98" s="276"/>
      <c r="BG98" s="276"/>
      <c r="BH98" s="276"/>
      <c r="BI98" s="276"/>
      <c r="BJ98" s="276"/>
      <c r="BK98" s="276"/>
      <c r="BL98" s="276"/>
      <c r="BM98" s="272"/>
      <c r="BN98" s="272"/>
      <c r="BO98" s="272"/>
      <c r="BP98" s="272"/>
      <c r="BQ98" s="272"/>
      <c r="BR98" s="274"/>
      <c r="BS98" s="274"/>
      <c r="BT98" s="274"/>
      <c r="BU98" s="274"/>
      <c r="BV98" s="274"/>
      <c r="BW98" s="116"/>
      <c r="BX98" s="116"/>
      <c r="BY98" s="116"/>
      <c r="BZ98" s="116"/>
      <c r="CA98" s="116"/>
      <c r="CB98" s="213"/>
      <c r="CC98" s="54"/>
      <c r="CD98" s="54"/>
      <c r="CE98" s="54"/>
      <c r="CF98" s="54"/>
      <c r="CG98" s="54"/>
      <c r="CH98" s="54"/>
      <c r="CI98" s="54"/>
      <c r="CJ98" s="54"/>
      <c r="CK98" s="54"/>
      <c r="CL98" s="54"/>
      <c r="CM98" s="54"/>
      <c r="CN98" s="54"/>
      <c r="CO98" s="54"/>
      <c r="CP98" s="54"/>
      <c r="CQ98" s="54"/>
      <c r="CR98" s="54"/>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24"/>
      <c r="EN98" s="124"/>
    </row>
    <row r="99" spans="4:144" ht="11.25" customHeight="1">
      <c r="D99" s="208"/>
      <c r="W99" s="212" t="s">
        <v>218</v>
      </c>
      <c r="X99" s="212"/>
      <c r="Y99" s="212"/>
      <c r="Z99" s="270" t="s">
        <v>292</v>
      </c>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80">
        <f>CG86</f>
        <v>0</v>
      </c>
      <c r="AX99" s="281"/>
      <c r="AY99" s="281"/>
      <c r="AZ99" s="281"/>
      <c r="BA99" s="281"/>
      <c r="BB99" s="281"/>
      <c r="BC99" s="281"/>
      <c r="BD99" s="281"/>
      <c r="BE99" s="275"/>
      <c r="BF99" s="276"/>
      <c r="BG99" s="276"/>
      <c r="BH99" s="276"/>
      <c r="BI99" s="276"/>
      <c r="BJ99" s="276"/>
      <c r="BK99" s="276"/>
      <c r="BL99" s="276"/>
      <c r="BM99" s="271"/>
      <c r="BN99" s="272"/>
      <c r="BO99" s="272"/>
      <c r="BP99" s="272"/>
      <c r="BQ99" s="272"/>
      <c r="BR99" s="273">
        <f>CJ92</f>
        <v>0</v>
      </c>
      <c r="BS99" s="274"/>
      <c r="BT99" s="274"/>
      <c r="BU99" s="274"/>
      <c r="BV99" s="274"/>
      <c r="BW99" s="116"/>
      <c r="BX99" s="116"/>
      <c r="BY99" s="116"/>
      <c r="BZ99" s="116"/>
      <c r="CA99" s="116"/>
      <c r="CB99" s="213"/>
      <c r="CC99" s="54"/>
      <c r="CD99" s="54"/>
      <c r="CE99" s="54"/>
      <c r="CF99" s="54"/>
      <c r="CG99" s="54"/>
      <c r="CH99" s="54"/>
      <c r="CI99" s="54"/>
      <c r="CJ99" s="54"/>
      <c r="CK99" s="54"/>
      <c r="CL99" s="54"/>
      <c r="CM99" s="54"/>
      <c r="CN99" s="54"/>
      <c r="CO99" s="54"/>
      <c r="CP99" s="54"/>
      <c r="CQ99" s="54"/>
      <c r="CR99" s="54"/>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24"/>
      <c r="EN99" s="124"/>
    </row>
    <row r="100" spans="4:144" ht="11.25" customHeight="1">
      <c r="D100" s="208"/>
      <c r="W100" s="214"/>
      <c r="X100" s="214"/>
      <c r="Y100" s="214"/>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81"/>
      <c r="AX100" s="281"/>
      <c r="AY100" s="281"/>
      <c r="AZ100" s="281"/>
      <c r="BA100" s="281"/>
      <c r="BB100" s="281"/>
      <c r="BC100" s="281"/>
      <c r="BD100" s="281"/>
      <c r="BE100" s="276"/>
      <c r="BF100" s="276"/>
      <c r="BG100" s="276"/>
      <c r="BH100" s="276"/>
      <c r="BI100" s="276"/>
      <c r="BJ100" s="276"/>
      <c r="BK100" s="276"/>
      <c r="BL100" s="276"/>
      <c r="BM100" s="272"/>
      <c r="BN100" s="272"/>
      <c r="BO100" s="272"/>
      <c r="BP100" s="272"/>
      <c r="BQ100" s="272"/>
      <c r="BR100" s="274"/>
      <c r="BS100" s="274"/>
      <c r="BT100" s="274"/>
      <c r="BU100" s="274"/>
      <c r="BV100" s="274"/>
      <c r="BW100" s="116"/>
      <c r="BX100" s="116"/>
      <c r="BY100" s="116"/>
      <c r="BZ100" s="116"/>
      <c r="CA100" s="116"/>
      <c r="CB100" s="213"/>
      <c r="CC100" s="54"/>
      <c r="CD100" s="54"/>
      <c r="CE100" s="54"/>
      <c r="CF100" s="54"/>
      <c r="CG100" s="54"/>
      <c r="CH100" s="54"/>
      <c r="CI100" s="54"/>
      <c r="CJ100" s="54"/>
      <c r="CK100" s="54"/>
      <c r="CL100" s="54"/>
      <c r="CM100" s="54"/>
      <c r="CN100" s="54"/>
      <c r="CO100" s="54"/>
      <c r="CP100" s="54"/>
      <c r="CQ100" s="54"/>
      <c r="CR100" s="54"/>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24"/>
      <c r="EN100" s="124"/>
    </row>
    <row r="101" spans="4:144" ht="11.25" customHeight="1">
      <c r="D101" s="208"/>
      <c r="W101" s="212" t="s">
        <v>233</v>
      </c>
      <c r="X101" s="212"/>
      <c r="Y101" s="212"/>
      <c r="Z101" s="270" t="s">
        <v>306</v>
      </c>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80">
        <f>CG87</f>
        <v>0</v>
      </c>
      <c r="AX101" s="281"/>
      <c r="AY101" s="281"/>
      <c r="AZ101" s="281"/>
      <c r="BA101" s="281"/>
      <c r="BB101" s="281"/>
      <c r="BC101" s="281"/>
      <c r="BD101" s="281"/>
      <c r="BE101" s="275"/>
      <c r="BF101" s="276"/>
      <c r="BG101" s="276"/>
      <c r="BH101" s="276"/>
      <c r="BI101" s="276"/>
      <c r="BJ101" s="276"/>
      <c r="BK101" s="276"/>
      <c r="BL101" s="276"/>
      <c r="BM101" s="271"/>
      <c r="BN101" s="272"/>
      <c r="BO101" s="272"/>
      <c r="BP101" s="272"/>
      <c r="BQ101" s="272"/>
      <c r="BR101" s="273">
        <f>CJ94</f>
        <v>0</v>
      </c>
      <c r="BS101" s="274"/>
      <c r="BT101" s="274"/>
      <c r="BU101" s="274"/>
      <c r="BV101" s="274"/>
      <c r="BW101" s="116"/>
      <c r="BX101" s="116"/>
      <c r="BY101" s="116"/>
      <c r="BZ101" s="116"/>
      <c r="CA101" s="116"/>
      <c r="CB101" s="213"/>
      <c r="CC101" s="54"/>
      <c r="CD101" s="54"/>
      <c r="CE101" s="54"/>
      <c r="CF101" s="54"/>
      <c r="CG101" s="54"/>
      <c r="CH101" s="54"/>
      <c r="CI101" s="54"/>
      <c r="CJ101" s="54"/>
      <c r="CK101" s="54"/>
      <c r="CL101" s="54"/>
      <c r="CM101" s="54"/>
      <c r="CN101" s="54"/>
      <c r="CO101" s="54"/>
      <c r="CP101" s="54"/>
      <c r="CQ101" s="54"/>
      <c r="CR101" s="54"/>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24"/>
      <c r="EN101" s="124"/>
    </row>
    <row r="102" spans="4:144" ht="11.25" customHeight="1">
      <c r="D102" s="208"/>
      <c r="W102" s="214"/>
      <c r="X102" s="214"/>
      <c r="Y102" s="214"/>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81"/>
      <c r="AX102" s="281"/>
      <c r="AY102" s="281"/>
      <c r="AZ102" s="281"/>
      <c r="BA102" s="281"/>
      <c r="BB102" s="281"/>
      <c r="BC102" s="281"/>
      <c r="BD102" s="281"/>
      <c r="BE102" s="276"/>
      <c r="BF102" s="276"/>
      <c r="BG102" s="276"/>
      <c r="BH102" s="276"/>
      <c r="BI102" s="276"/>
      <c r="BJ102" s="276"/>
      <c r="BK102" s="276"/>
      <c r="BL102" s="276"/>
      <c r="BM102" s="272"/>
      <c r="BN102" s="272"/>
      <c r="BO102" s="272"/>
      <c r="BP102" s="272"/>
      <c r="BQ102" s="272"/>
      <c r="BR102" s="274"/>
      <c r="BS102" s="274"/>
      <c r="BT102" s="274"/>
      <c r="BU102" s="274"/>
      <c r="BV102" s="274"/>
      <c r="BW102" s="116"/>
      <c r="BX102" s="116"/>
      <c r="BY102" s="116"/>
      <c r="BZ102" s="116"/>
      <c r="CA102" s="116"/>
      <c r="CB102" s="213"/>
      <c r="CC102" s="54"/>
      <c r="CD102" s="54"/>
      <c r="CE102" s="54"/>
      <c r="CF102" s="54"/>
      <c r="CG102" s="54"/>
      <c r="CH102" s="54"/>
      <c r="CI102" s="54"/>
      <c r="CJ102" s="54"/>
      <c r="CK102" s="54"/>
      <c r="CL102" s="54"/>
      <c r="CM102" s="54"/>
      <c r="CN102" s="54"/>
      <c r="CO102" s="54"/>
      <c r="CP102" s="54"/>
      <c r="CQ102" s="54"/>
      <c r="CR102" s="54"/>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24"/>
      <c r="EN102" s="124"/>
    </row>
    <row r="103" spans="4:144" ht="11.25" customHeight="1">
      <c r="D103" s="208"/>
      <c r="W103" s="212" t="s">
        <v>252</v>
      </c>
      <c r="X103" s="212"/>
      <c r="Y103" s="212"/>
      <c r="Z103" s="270" t="s">
        <v>323</v>
      </c>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80">
        <f>CG88</f>
        <v>0</v>
      </c>
      <c r="AX103" s="281"/>
      <c r="AY103" s="281"/>
      <c r="AZ103" s="281"/>
      <c r="BA103" s="281"/>
      <c r="BB103" s="281"/>
      <c r="BC103" s="281"/>
      <c r="BD103" s="281"/>
      <c r="BE103" s="275"/>
      <c r="BF103" s="276"/>
      <c r="BG103" s="276"/>
      <c r="BH103" s="276"/>
      <c r="BI103" s="276"/>
      <c r="BJ103" s="276"/>
      <c r="BK103" s="276"/>
      <c r="BL103" s="276"/>
      <c r="BM103" s="271"/>
      <c r="BN103" s="272"/>
      <c r="BO103" s="272"/>
      <c r="BP103" s="272"/>
      <c r="BQ103" s="272"/>
      <c r="BR103" s="273">
        <f>CJ98</f>
        <v>0</v>
      </c>
      <c r="BS103" s="274"/>
      <c r="BT103" s="274"/>
      <c r="BU103" s="274"/>
      <c r="BV103" s="274"/>
      <c r="BW103" s="116"/>
      <c r="BX103" s="116"/>
      <c r="BY103" s="116"/>
      <c r="BZ103" s="116"/>
      <c r="CA103" s="116"/>
      <c r="CB103" s="213"/>
      <c r="CC103" s="54"/>
      <c r="CD103" s="54"/>
      <c r="CE103" s="54"/>
      <c r="CF103" s="54"/>
      <c r="CG103" s="54"/>
      <c r="CH103" s="54"/>
      <c r="CI103" s="54"/>
      <c r="CJ103" s="54"/>
      <c r="CK103" s="54"/>
      <c r="CL103" s="54"/>
      <c r="CM103" s="54"/>
      <c r="CN103" s="54"/>
      <c r="CO103" s="54"/>
      <c r="CP103" s="54"/>
      <c r="CQ103" s="54"/>
      <c r="CR103" s="54"/>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24"/>
      <c r="EN103" s="124"/>
    </row>
    <row r="104" spans="4:144" ht="11.25" customHeight="1">
      <c r="D104" s="208"/>
      <c r="W104" s="214"/>
      <c r="X104" s="214"/>
      <c r="Y104" s="214"/>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81"/>
      <c r="AX104" s="281"/>
      <c r="AY104" s="281"/>
      <c r="AZ104" s="281"/>
      <c r="BA104" s="281"/>
      <c r="BB104" s="281"/>
      <c r="BC104" s="281"/>
      <c r="BD104" s="281"/>
      <c r="BE104" s="276"/>
      <c r="BF104" s="276"/>
      <c r="BG104" s="276"/>
      <c r="BH104" s="276"/>
      <c r="BI104" s="276"/>
      <c r="BJ104" s="276"/>
      <c r="BK104" s="276"/>
      <c r="BL104" s="276"/>
      <c r="BM104" s="272"/>
      <c r="BN104" s="272"/>
      <c r="BO104" s="272"/>
      <c r="BP104" s="272"/>
      <c r="BQ104" s="272"/>
      <c r="BR104" s="274"/>
      <c r="BS104" s="274"/>
      <c r="BT104" s="274"/>
      <c r="BU104" s="274"/>
      <c r="BV104" s="274"/>
      <c r="BW104" s="116"/>
      <c r="BX104" s="116"/>
      <c r="BY104" s="116"/>
      <c r="BZ104" s="116"/>
      <c r="CA104" s="116"/>
      <c r="CB104" s="213"/>
      <c r="CC104" s="54"/>
      <c r="CD104" s="54"/>
      <c r="CE104" s="54"/>
      <c r="CF104" s="54"/>
      <c r="CG104" s="54"/>
      <c r="CH104" s="54"/>
      <c r="CI104" s="54"/>
      <c r="CJ104" s="54"/>
      <c r="CK104" s="54"/>
      <c r="CL104" s="54"/>
      <c r="CM104" s="54"/>
      <c r="CN104" s="54"/>
      <c r="CO104" s="54"/>
      <c r="CP104" s="54"/>
      <c r="CQ104" s="54"/>
      <c r="CR104" s="54"/>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24"/>
      <c r="EN104" s="124"/>
    </row>
    <row r="105" spans="4:144" ht="11.25" customHeight="1">
      <c r="D105" s="208"/>
      <c r="W105" s="212" t="s">
        <v>291</v>
      </c>
      <c r="X105" s="212"/>
      <c r="Y105" s="212"/>
      <c r="Z105" s="270" t="s">
        <v>356</v>
      </c>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80">
        <f>CG89</f>
        <v>0</v>
      </c>
      <c r="AX105" s="281"/>
      <c r="AY105" s="281"/>
      <c r="AZ105" s="281"/>
      <c r="BA105" s="281"/>
      <c r="BB105" s="281"/>
      <c r="BC105" s="281"/>
      <c r="BD105" s="281"/>
      <c r="BE105" s="275"/>
      <c r="BF105" s="276"/>
      <c r="BG105" s="276"/>
      <c r="BH105" s="276"/>
      <c r="BI105" s="276"/>
      <c r="BJ105" s="276"/>
      <c r="BK105" s="276"/>
      <c r="BL105" s="276"/>
      <c r="BM105" s="271"/>
      <c r="BN105" s="272"/>
      <c r="BO105" s="272"/>
      <c r="BP105" s="272"/>
      <c r="BQ105" s="272"/>
      <c r="BR105" s="273">
        <f>CJ100</f>
        <v>0</v>
      </c>
      <c r="BS105" s="274"/>
      <c r="BT105" s="274"/>
      <c r="BU105" s="274"/>
      <c r="BV105" s="274"/>
      <c r="BW105" s="116"/>
      <c r="BX105" s="116"/>
      <c r="BY105" s="116"/>
      <c r="BZ105" s="116"/>
      <c r="CA105" s="116"/>
      <c r="CB105" s="213"/>
      <c r="CC105" s="54"/>
      <c r="CD105" s="54"/>
      <c r="CE105" s="54"/>
      <c r="CF105" s="54"/>
      <c r="CG105" s="54"/>
      <c r="CH105" s="54"/>
      <c r="CI105" s="54"/>
      <c r="CJ105" s="54"/>
      <c r="CK105" s="54"/>
      <c r="CL105" s="54"/>
      <c r="CM105" s="54"/>
      <c r="CN105" s="54"/>
      <c r="CO105" s="54"/>
      <c r="CP105" s="54"/>
      <c r="CQ105" s="54"/>
      <c r="CR105" s="54"/>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24"/>
      <c r="EN105" s="124"/>
    </row>
    <row r="106" spans="4:144" ht="11.25" customHeight="1">
      <c r="D106" s="208"/>
      <c r="W106" s="214"/>
      <c r="X106" s="214"/>
      <c r="Y106" s="214"/>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81"/>
      <c r="AX106" s="281"/>
      <c r="AY106" s="281"/>
      <c r="AZ106" s="281"/>
      <c r="BA106" s="281"/>
      <c r="BB106" s="281"/>
      <c r="BC106" s="281"/>
      <c r="BD106" s="281"/>
      <c r="BE106" s="276"/>
      <c r="BF106" s="276"/>
      <c r="BG106" s="276"/>
      <c r="BH106" s="276"/>
      <c r="BI106" s="276"/>
      <c r="BJ106" s="276"/>
      <c r="BK106" s="276"/>
      <c r="BL106" s="276"/>
      <c r="BM106" s="272"/>
      <c r="BN106" s="272"/>
      <c r="BO106" s="272"/>
      <c r="BP106" s="272"/>
      <c r="BQ106" s="272"/>
      <c r="BR106" s="274"/>
      <c r="BS106" s="274"/>
      <c r="BT106" s="274"/>
      <c r="BU106" s="274"/>
      <c r="BV106" s="274"/>
      <c r="BW106" s="116"/>
      <c r="BX106" s="116"/>
      <c r="BY106" s="116"/>
      <c r="BZ106" s="116"/>
      <c r="CA106" s="116"/>
      <c r="CB106" s="213"/>
      <c r="CC106" s="54"/>
      <c r="CD106" s="54"/>
      <c r="CE106" s="54"/>
      <c r="CF106" s="54"/>
      <c r="CG106" s="54"/>
      <c r="CH106" s="54"/>
      <c r="CI106" s="54"/>
      <c r="CJ106" s="54"/>
      <c r="CK106" s="54"/>
      <c r="CL106" s="54"/>
      <c r="CM106" s="54"/>
      <c r="CN106" s="54"/>
      <c r="CO106" s="54"/>
      <c r="CP106" s="54"/>
      <c r="CQ106" s="54"/>
      <c r="CR106" s="54"/>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24"/>
      <c r="EN106" s="124"/>
    </row>
    <row r="107" spans="2:144" ht="11.25" customHeight="1">
      <c r="B107" s="56"/>
      <c r="C107" s="56"/>
      <c r="D107" s="208"/>
      <c r="E107" s="56"/>
      <c r="F107" s="56"/>
      <c r="G107" s="56"/>
      <c r="H107" s="56"/>
      <c r="I107" s="56"/>
      <c r="J107" s="56"/>
      <c r="K107" s="56"/>
      <c r="L107" s="56"/>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v>0.6428571428571429</v>
      </c>
      <c r="BF107" s="224"/>
      <c r="BG107" s="224"/>
      <c r="BH107" s="224"/>
      <c r="BI107" s="224"/>
      <c r="BJ107" s="224"/>
      <c r="BK107" s="224"/>
      <c r="BL107" s="224"/>
      <c r="BM107" s="224">
        <v>0.6428571428571429</v>
      </c>
      <c r="BN107" s="224"/>
      <c r="BO107" s="224"/>
      <c r="BP107" s="224"/>
      <c r="BQ107" s="224"/>
      <c r="BR107" s="224"/>
      <c r="BS107" s="224"/>
      <c r="BT107" s="224"/>
      <c r="BU107" s="224"/>
      <c r="BV107" s="224"/>
      <c r="BW107" s="116"/>
      <c r="BX107" s="116"/>
      <c r="BY107" s="116"/>
      <c r="BZ107" s="116"/>
      <c r="CA107" s="116"/>
      <c r="CB107" s="213"/>
      <c r="CC107" s="54"/>
      <c r="CD107" s="54"/>
      <c r="CE107" s="54"/>
      <c r="CF107" s="54"/>
      <c r="CG107" s="54"/>
      <c r="CH107" s="54"/>
      <c r="CI107" s="54"/>
      <c r="CJ107" s="54"/>
      <c r="CK107" s="54"/>
      <c r="CL107" s="54"/>
      <c r="CM107" s="54"/>
      <c r="CN107" s="54"/>
      <c r="CO107" s="54"/>
      <c r="CP107" s="54"/>
      <c r="CQ107" s="54"/>
      <c r="CR107" s="54"/>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24"/>
      <c r="EN107" s="124"/>
    </row>
    <row r="108" spans="4:144" ht="9.75" customHeight="1">
      <c r="D108" s="208"/>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116"/>
      <c r="BX108" s="116"/>
      <c r="BY108" s="116"/>
      <c r="BZ108" s="116"/>
      <c r="CA108" s="116"/>
      <c r="CB108" s="116"/>
      <c r="CC108" s="116"/>
      <c r="CD108" s="116"/>
      <c r="CE108" s="116"/>
      <c r="CF108" s="54"/>
      <c r="CG108" s="54"/>
      <c r="CH108" s="54"/>
      <c r="CI108" s="54"/>
      <c r="CJ108" s="54"/>
      <c r="CK108" s="54"/>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24"/>
      <c r="EN108" s="124"/>
    </row>
    <row r="109" spans="4:144" ht="11.25" customHeight="1">
      <c r="D109" s="208"/>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78" t="s">
        <v>39</v>
      </c>
      <c r="AV109" s="278"/>
      <c r="AW109" s="278"/>
      <c r="AX109" s="278"/>
      <c r="AY109" s="278"/>
      <c r="AZ109" s="278"/>
      <c r="BA109" s="278"/>
      <c r="BB109" s="278"/>
      <c r="BC109" s="278"/>
      <c r="BD109" s="278"/>
      <c r="BE109" s="278"/>
      <c r="BF109" s="269" t="s">
        <v>40</v>
      </c>
      <c r="BG109" s="269"/>
      <c r="BH109" s="269"/>
      <c r="BI109" s="269"/>
      <c r="BJ109" s="269"/>
      <c r="BK109" s="269"/>
      <c r="BL109" s="269"/>
      <c r="BM109" s="269"/>
      <c r="BN109" s="269"/>
      <c r="BO109" s="269"/>
      <c r="BP109" s="269"/>
      <c r="BQ109" s="269"/>
      <c r="BR109" s="225"/>
      <c r="BS109" s="226"/>
      <c r="BT109" s="226"/>
      <c r="BU109" s="226"/>
      <c r="BV109" s="224"/>
      <c r="BW109" s="116"/>
      <c r="BX109" s="116"/>
      <c r="BY109" s="116"/>
      <c r="BZ109" s="116"/>
      <c r="CA109" s="116"/>
      <c r="CB109" s="116"/>
      <c r="CC109" s="116"/>
      <c r="CD109" s="116"/>
      <c r="CE109" s="116"/>
      <c r="CF109" s="54"/>
      <c r="CG109" s="54"/>
      <c r="CH109" s="54"/>
      <c r="CI109" s="54"/>
      <c r="CJ109" s="54"/>
      <c r="CK109" s="54"/>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24"/>
      <c r="EN109" s="124"/>
    </row>
    <row r="110" spans="4:144" ht="11.25" customHeight="1">
      <c r="D110" s="208"/>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78"/>
      <c r="AV110" s="278"/>
      <c r="AW110" s="278"/>
      <c r="AX110" s="278"/>
      <c r="AY110" s="278"/>
      <c r="AZ110" s="278"/>
      <c r="BA110" s="278"/>
      <c r="BB110" s="278"/>
      <c r="BC110" s="278"/>
      <c r="BD110" s="278"/>
      <c r="BE110" s="278"/>
      <c r="BF110" s="269"/>
      <c r="BG110" s="269"/>
      <c r="BH110" s="269"/>
      <c r="BI110" s="269"/>
      <c r="BJ110" s="269"/>
      <c r="BK110" s="269"/>
      <c r="BL110" s="269"/>
      <c r="BM110" s="269"/>
      <c r="BN110" s="269"/>
      <c r="BO110" s="269"/>
      <c r="BP110" s="269"/>
      <c r="BQ110" s="269"/>
      <c r="BR110" s="225"/>
      <c r="BS110" s="226"/>
      <c r="BT110" s="226"/>
      <c r="BU110" s="226"/>
      <c r="BV110" s="224"/>
      <c r="BW110" s="116"/>
      <c r="BX110" s="116"/>
      <c r="BY110" s="116"/>
      <c r="BZ110" s="116"/>
      <c r="CA110" s="116"/>
      <c r="CB110" s="116"/>
      <c r="CC110" s="116"/>
      <c r="CD110" s="116"/>
      <c r="CE110" s="116"/>
      <c r="CF110" s="54"/>
      <c r="CG110" s="54"/>
      <c r="CH110" s="54"/>
      <c r="CI110" s="54"/>
      <c r="CJ110" s="54"/>
      <c r="CK110" s="54"/>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24"/>
      <c r="EN110" s="124"/>
    </row>
    <row r="111" spans="4:144" ht="11.25" customHeight="1">
      <c r="D111" s="208"/>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78"/>
      <c r="AV111" s="278"/>
      <c r="AW111" s="278"/>
      <c r="AX111" s="278"/>
      <c r="AY111" s="278"/>
      <c r="AZ111" s="278"/>
      <c r="BA111" s="278"/>
      <c r="BB111" s="278"/>
      <c r="BC111" s="278"/>
      <c r="BD111" s="278"/>
      <c r="BE111" s="278"/>
      <c r="BF111" s="269"/>
      <c r="BG111" s="269"/>
      <c r="BH111" s="269"/>
      <c r="BI111" s="269"/>
      <c r="BJ111" s="269"/>
      <c r="BK111" s="269"/>
      <c r="BL111" s="269"/>
      <c r="BM111" s="269"/>
      <c r="BN111" s="269"/>
      <c r="BO111" s="269"/>
      <c r="BP111" s="269"/>
      <c r="BQ111" s="269"/>
      <c r="BR111" s="225"/>
      <c r="BS111" s="226"/>
      <c r="BT111" s="226"/>
      <c r="BU111" s="226"/>
      <c r="BV111" s="224"/>
      <c r="BW111" s="116"/>
      <c r="BX111" s="116"/>
      <c r="BY111" s="116"/>
      <c r="BZ111" s="116"/>
      <c r="CA111" s="116"/>
      <c r="CB111" s="116"/>
      <c r="CC111" s="116"/>
      <c r="CD111" s="116"/>
      <c r="CE111" s="116"/>
      <c r="CF111" s="54"/>
      <c r="CG111" s="54"/>
      <c r="CH111" s="54"/>
      <c r="CI111" s="54"/>
      <c r="CJ111" s="54"/>
      <c r="CK111" s="54"/>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24"/>
      <c r="EN111" s="124"/>
    </row>
    <row r="112" spans="4:144" ht="11.25" customHeight="1">
      <c r="D112" s="208"/>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78"/>
      <c r="AV112" s="278"/>
      <c r="AW112" s="278"/>
      <c r="AX112" s="278"/>
      <c r="AY112" s="278"/>
      <c r="AZ112" s="278"/>
      <c r="BA112" s="278"/>
      <c r="BB112" s="278"/>
      <c r="BC112" s="278"/>
      <c r="BD112" s="278"/>
      <c r="BE112" s="278"/>
      <c r="BF112" s="269"/>
      <c r="BG112" s="269"/>
      <c r="BH112" s="269"/>
      <c r="BI112" s="269"/>
      <c r="BJ112" s="269"/>
      <c r="BK112" s="269"/>
      <c r="BL112" s="269"/>
      <c r="BM112" s="269"/>
      <c r="BN112" s="269"/>
      <c r="BO112" s="269"/>
      <c r="BP112" s="269"/>
      <c r="BQ112" s="269"/>
      <c r="BR112" s="225"/>
      <c r="BS112" s="226"/>
      <c r="BT112" s="226"/>
      <c r="BU112" s="226"/>
      <c r="BV112" s="224"/>
      <c r="BW112" s="116"/>
      <c r="BX112" s="116"/>
      <c r="BY112" s="116"/>
      <c r="BZ112" s="116"/>
      <c r="CA112" s="116"/>
      <c r="CB112" s="145"/>
      <c r="CC112" s="145"/>
      <c r="CD112" s="116"/>
      <c r="CE112" s="116"/>
      <c r="CF112" s="54"/>
      <c r="CG112" s="54"/>
      <c r="CH112" s="54"/>
      <c r="CI112" s="54"/>
      <c r="CJ112" s="54"/>
      <c r="CK112" s="54"/>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24"/>
      <c r="EN112" s="124"/>
    </row>
    <row r="113" spans="4:142" ht="47.25" customHeight="1">
      <c r="D113" s="208"/>
      <c r="W113" s="224"/>
      <c r="X113" s="224"/>
      <c r="Y113" s="224"/>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78"/>
      <c r="AV113" s="278"/>
      <c r="AW113" s="278"/>
      <c r="AX113" s="278"/>
      <c r="AY113" s="278"/>
      <c r="AZ113" s="278"/>
      <c r="BA113" s="278"/>
      <c r="BB113" s="278"/>
      <c r="BC113" s="278"/>
      <c r="BD113" s="278"/>
      <c r="BE113" s="278"/>
      <c r="BF113" s="269"/>
      <c r="BG113" s="269"/>
      <c r="BH113" s="269"/>
      <c r="BI113" s="269"/>
      <c r="BJ113" s="269"/>
      <c r="BK113" s="269"/>
      <c r="BL113" s="269"/>
      <c r="BM113" s="269"/>
      <c r="BN113" s="269"/>
      <c r="BO113" s="269"/>
      <c r="BP113" s="269"/>
      <c r="BQ113" s="269"/>
      <c r="BR113" s="225"/>
      <c r="BS113" s="226"/>
      <c r="BT113" s="226"/>
      <c r="BU113" s="226"/>
      <c r="BV113" s="224"/>
      <c r="BW113" s="116"/>
      <c r="BX113" s="116"/>
      <c r="BY113" s="116"/>
      <c r="BZ113" s="116"/>
      <c r="CA113" s="116"/>
      <c r="CB113" s="145"/>
      <c r="CC113" s="145"/>
      <c r="CD113" s="116"/>
      <c r="CE113" s="116"/>
      <c r="CF113" s="54"/>
      <c r="CG113" s="54"/>
      <c r="CH113" s="54"/>
      <c r="CI113" s="54"/>
      <c r="CJ113" s="54"/>
      <c r="CK113" s="54"/>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row>
    <row r="114" spans="4:142" ht="11.25" customHeight="1">
      <c r="D114" s="208"/>
      <c r="W114" s="224"/>
      <c r="X114" s="224"/>
      <c r="Y114" s="224"/>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8"/>
      <c r="AV114" s="228"/>
      <c r="AW114" s="228"/>
      <c r="AX114" s="228"/>
      <c r="AY114" s="228"/>
      <c r="AZ114" s="228"/>
      <c r="BA114" s="228"/>
      <c r="BB114" s="228"/>
      <c r="BC114" s="228"/>
      <c r="BD114" s="228"/>
      <c r="BE114" s="228"/>
      <c r="BF114" s="225"/>
      <c r="BG114" s="225"/>
      <c r="BH114" s="225"/>
      <c r="BI114" s="225"/>
      <c r="BJ114" s="225"/>
      <c r="BK114" s="225"/>
      <c r="BL114" s="225"/>
      <c r="BM114" s="225"/>
      <c r="BN114" s="225"/>
      <c r="BO114" s="225"/>
      <c r="BP114" s="225"/>
      <c r="BQ114" s="225"/>
      <c r="BR114" s="225"/>
      <c r="BS114" s="229"/>
      <c r="BT114" s="229"/>
      <c r="BU114" s="229"/>
      <c r="BV114" s="224"/>
      <c r="BW114" s="116"/>
      <c r="BX114" s="116"/>
      <c r="BY114" s="116"/>
      <c r="BZ114" s="116"/>
      <c r="CA114" s="116"/>
      <c r="CB114" s="145"/>
      <c r="CC114" s="145"/>
      <c r="CD114" s="116"/>
      <c r="CE114" s="116"/>
      <c r="CF114" s="54"/>
      <c r="CG114" s="54"/>
      <c r="CH114" s="54"/>
      <c r="CI114" s="54"/>
      <c r="CJ114" s="54"/>
      <c r="CK114" s="54"/>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row>
    <row r="115" spans="4:142" ht="11.25" customHeight="1">
      <c r="D115" s="208"/>
      <c r="W115" s="224"/>
      <c r="X115" s="224"/>
      <c r="Y115" s="224"/>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8"/>
      <c r="AV115" s="228"/>
      <c r="AW115" s="228"/>
      <c r="AX115" s="228"/>
      <c r="AY115" s="228"/>
      <c r="AZ115" s="228"/>
      <c r="BA115" s="228"/>
      <c r="BB115" s="228"/>
      <c r="BC115" s="228"/>
      <c r="BD115" s="228"/>
      <c r="BE115" s="228"/>
      <c r="BF115" s="225"/>
      <c r="BG115" s="225"/>
      <c r="BH115" s="225"/>
      <c r="BI115" s="225"/>
      <c r="BJ115" s="225"/>
      <c r="BK115" s="225"/>
      <c r="BL115" s="225"/>
      <c r="BM115" s="225"/>
      <c r="BN115" s="225"/>
      <c r="BO115" s="225"/>
      <c r="BP115" s="225"/>
      <c r="BQ115" s="225"/>
      <c r="BR115" s="225"/>
      <c r="BS115" s="229"/>
      <c r="BT115" s="229"/>
      <c r="BU115" s="229"/>
      <c r="BV115" s="224"/>
      <c r="BW115" s="116"/>
      <c r="BX115" s="116"/>
      <c r="BY115" s="116"/>
      <c r="BZ115" s="116"/>
      <c r="CA115" s="116"/>
      <c r="CB115" s="145"/>
      <c r="CC115" s="145"/>
      <c r="CD115" s="116"/>
      <c r="CE115" s="116"/>
      <c r="CF115" s="54"/>
      <c r="CG115" s="54"/>
      <c r="CH115" s="54"/>
      <c r="CI115" s="54"/>
      <c r="CJ115" s="54"/>
      <c r="CK115" s="54"/>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row>
    <row r="116" spans="4:90" ht="11.25" customHeight="1">
      <c r="D116" s="208"/>
      <c r="W116" s="224"/>
      <c r="X116" s="224"/>
      <c r="Y116" s="224"/>
      <c r="Z116" s="279" t="s">
        <v>389</v>
      </c>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30"/>
      <c r="CC116" s="68"/>
      <c r="CF116" s="69"/>
      <c r="CG116" s="69"/>
      <c r="CH116" s="69"/>
      <c r="CI116" s="69"/>
      <c r="CJ116" s="69"/>
      <c r="CK116" s="69"/>
      <c r="CL116" s="28"/>
    </row>
    <row r="117" spans="2:90" ht="11.25" customHeight="1">
      <c r="B117" s="56"/>
      <c r="C117" s="56"/>
      <c r="D117" s="208"/>
      <c r="E117" s="56"/>
      <c r="F117" s="56"/>
      <c r="G117" s="56"/>
      <c r="H117" s="56"/>
      <c r="I117" s="56"/>
      <c r="J117" s="56"/>
      <c r="K117" s="56"/>
      <c r="L117" s="56"/>
      <c r="W117" s="224"/>
      <c r="X117" s="224"/>
      <c r="Y117" s="224"/>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9"/>
      <c r="BG117" s="279"/>
      <c r="BH117" s="224"/>
      <c r="BI117" s="224"/>
      <c r="BJ117" s="224"/>
      <c r="BK117" s="224"/>
      <c r="BL117" s="224"/>
      <c r="BM117" s="224"/>
      <c r="BN117" s="224"/>
      <c r="BO117" s="224"/>
      <c r="BP117" s="224"/>
      <c r="BQ117" s="224"/>
      <c r="BR117" s="224"/>
      <c r="BS117" s="224"/>
      <c r="BT117" s="224"/>
      <c r="BU117" s="224"/>
      <c r="BV117" s="224"/>
      <c r="BW117" s="224"/>
      <c r="BX117" s="224"/>
      <c r="BY117" s="224"/>
      <c r="BZ117" s="224"/>
      <c r="CA117" s="224"/>
      <c r="CB117" s="230"/>
      <c r="CC117" s="68"/>
      <c r="CF117" s="69"/>
      <c r="CG117" s="69"/>
      <c r="CH117" s="69"/>
      <c r="CI117" s="69"/>
      <c r="CJ117" s="69"/>
      <c r="CK117" s="69"/>
      <c r="CL117" s="28"/>
    </row>
    <row r="118" spans="4:90" ht="28.5" customHeight="1">
      <c r="D118" s="208"/>
      <c r="W118" s="224"/>
      <c r="X118" s="224"/>
      <c r="Y118" s="224"/>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c r="BC118" s="279"/>
      <c r="BD118" s="279"/>
      <c r="BE118" s="279"/>
      <c r="BF118" s="279"/>
      <c r="BG118" s="279"/>
      <c r="BH118" s="224"/>
      <c r="BI118" s="224"/>
      <c r="BJ118" s="224"/>
      <c r="BK118" s="224"/>
      <c r="BL118" s="224"/>
      <c r="BM118" s="224"/>
      <c r="BN118" s="224"/>
      <c r="BO118" s="224"/>
      <c r="BP118" s="224"/>
      <c r="BQ118" s="224"/>
      <c r="BR118" s="224"/>
      <c r="BS118" s="224"/>
      <c r="BT118" s="224"/>
      <c r="BU118" s="224"/>
      <c r="BV118" s="224"/>
      <c r="BW118" s="224"/>
      <c r="BX118" s="224"/>
      <c r="BY118" s="224"/>
      <c r="BZ118" s="224"/>
      <c r="CA118" s="224"/>
      <c r="CB118" s="230"/>
      <c r="CC118" s="68"/>
      <c r="CF118" s="69"/>
      <c r="CG118" s="69"/>
      <c r="CH118" s="69"/>
      <c r="CI118" s="69"/>
      <c r="CJ118" s="69"/>
      <c r="CK118" s="69"/>
      <c r="CL118" s="28"/>
    </row>
    <row r="119" spans="4:96" ht="18" customHeight="1">
      <c r="D119" s="208"/>
      <c r="BE119" s="277"/>
      <c r="BF119" s="277"/>
      <c r="BG119" s="277"/>
      <c r="BH119" s="277"/>
      <c r="BI119" s="277"/>
      <c r="BJ119" s="277"/>
      <c r="BK119" s="277"/>
      <c r="BL119" s="277"/>
      <c r="BM119" s="277"/>
      <c r="BN119" s="277"/>
      <c r="BO119" s="277"/>
      <c r="BP119" s="277"/>
      <c r="BQ119" s="277"/>
      <c r="BR119" s="277"/>
      <c r="BS119" s="277"/>
      <c r="BT119" s="277"/>
      <c r="BU119" s="277"/>
      <c r="BV119" s="277"/>
      <c r="CB119" s="64"/>
      <c r="CC119" s="64"/>
      <c r="CD119" s="64"/>
      <c r="CE119" s="64"/>
      <c r="CF119" s="64"/>
      <c r="CG119" s="64"/>
      <c r="CH119" s="64"/>
      <c r="CI119" s="64"/>
      <c r="CJ119" s="64"/>
      <c r="CK119" s="64"/>
      <c r="CL119" s="64"/>
      <c r="CM119" s="64"/>
      <c r="CN119" s="64"/>
      <c r="CO119" s="64"/>
      <c r="CP119" s="64"/>
      <c r="CQ119" s="64"/>
      <c r="CR119" s="64"/>
    </row>
    <row r="120" spans="4:96" ht="11.25" customHeight="1">
      <c r="D120" s="208"/>
      <c r="BE120" s="277"/>
      <c r="BF120" s="277"/>
      <c r="BG120" s="277"/>
      <c r="BH120" s="277"/>
      <c r="BI120" s="277"/>
      <c r="BJ120" s="277"/>
      <c r="BK120" s="277"/>
      <c r="BL120" s="277"/>
      <c r="BM120" s="277"/>
      <c r="BN120" s="277"/>
      <c r="BO120" s="277"/>
      <c r="BP120" s="277"/>
      <c r="BQ120" s="277"/>
      <c r="BR120" s="277"/>
      <c r="BS120" s="277"/>
      <c r="BT120" s="277"/>
      <c r="BU120" s="277"/>
      <c r="BV120" s="277"/>
      <c r="CB120" s="64"/>
      <c r="CC120" s="64"/>
      <c r="CD120" s="64"/>
      <c r="CE120" s="64"/>
      <c r="CF120" s="64"/>
      <c r="CG120" s="64"/>
      <c r="CH120" s="64"/>
      <c r="CI120" s="64"/>
      <c r="CJ120" s="64"/>
      <c r="CK120" s="64"/>
      <c r="CL120" s="64"/>
      <c r="CM120" s="64"/>
      <c r="CN120" s="64"/>
      <c r="CO120" s="64"/>
      <c r="CP120" s="64"/>
      <c r="CQ120" s="64"/>
      <c r="CR120" s="64"/>
    </row>
    <row r="121" spans="4:96" ht="11.25" customHeight="1">
      <c r="D121" s="208"/>
      <c r="Z121" s="66"/>
      <c r="BE121" s="277"/>
      <c r="BF121" s="277"/>
      <c r="BG121" s="277"/>
      <c r="BH121" s="277"/>
      <c r="BI121" s="277"/>
      <c r="BJ121" s="277"/>
      <c r="BK121" s="277"/>
      <c r="BL121" s="277"/>
      <c r="BM121" s="277"/>
      <c r="BN121" s="277"/>
      <c r="BO121" s="277"/>
      <c r="BP121" s="277"/>
      <c r="BQ121" s="277"/>
      <c r="BR121" s="277"/>
      <c r="BS121" s="277"/>
      <c r="BT121" s="277"/>
      <c r="BU121" s="277"/>
      <c r="BV121" s="277"/>
      <c r="CB121" s="64"/>
      <c r="CC121" s="64"/>
      <c r="CD121" s="64"/>
      <c r="CE121" s="64"/>
      <c r="CF121" s="64"/>
      <c r="CM121" s="64"/>
      <c r="CN121" s="64"/>
      <c r="CO121" s="64"/>
      <c r="CP121" s="64"/>
      <c r="CQ121" s="64"/>
      <c r="CR121" s="64"/>
    </row>
    <row r="122" spans="4:74" ht="11.25" customHeight="1">
      <c r="D122" s="208"/>
      <c r="BE122" s="277"/>
      <c r="BF122" s="277"/>
      <c r="BG122" s="277"/>
      <c r="BH122" s="277"/>
      <c r="BI122" s="277"/>
      <c r="BJ122" s="277"/>
      <c r="BK122" s="277"/>
      <c r="BL122" s="277"/>
      <c r="BM122" s="277"/>
      <c r="BN122" s="277"/>
      <c r="BO122" s="277"/>
      <c r="BP122" s="277"/>
      <c r="BQ122" s="277"/>
      <c r="BR122" s="277"/>
      <c r="BS122" s="277"/>
      <c r="BT122" s="277"/>
      <c r="BU122" s="277"/>
      <c r="BV122" s="277"/>
    </row>
    <row r="123" spans="4:48" ht="11.25" customHeight="1">
      <c r="D123" s="208"/>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row>
    <row r="124" ht="11.25" customHeight="1">
      <c r="D124" s="208"/>
    </row>
    <row r="125" ht="11.25" customHeight="1">
      <c r="D125" s="208"/>
    </row>
    <row r="126" spans="4:82" ht="11.25" customHeight="1">
      <c r="D126" s="208"/>
      <c r="CC126" s="68"/>
      <c r="CD126" s="68"/>
    </row>
    <row r="127" spans="4:82" ht="11.25" customHeight="1">
      <c r="D127" s="208"/>
      <c r="CC127" s="68"/>
      <c r="CD127" s="68"/>
    </row>
    <row r="128" spans="4:82" ht="11.25" customHeight="1">
      <c r="D128" s="208"/>
      <c r="CC128" s="68"/>
      <c r="CD128" s="68"/>
    </row>
    <row r="129" spans="2:82" ht="11.25" customHeight="1">
      <c r="B129" s="56"/>
      <c r="C129" s="56"/>
      <c r="D129" s="208"/>
      <c r="E129" s="56"/>
      <c r="F129" s="56"/>
      <c r="G129" s="56"/>
      <c r="H129" s="56"/>
      <c r="I129" s="56"/>
      <c r="J129" s="56"/>
      <c r="K129" s="56"/>
      <c r="L129" s="56"/>
      <c r="CC129" s="68"/>
      <c r="CD129" s="68"/>
    </row>
    <row r="130" spans="4:90" ht="15">
      <c r="D130" s="208"/>
      <c r="CC130" s="68"/>
      <c r="CD130" s="68"/>
      <c r="CG130" s="28"/>
      <c r="CH130" s="28"/>
      <c r="CI130" s="28"/>
      <c r="CJ130" s="28"/>
      <c r="CK130" s="28"/>
      <c r="CL130" s="28"/>
    </row>
    <row r="131" spans="4:90" ht="15">
      <c r="D131" s="208"/>
      <c r="CC131" s="68"/>
      <c r="CD131" s="68"/>
      <c r="CG131" s="28"/>
      <c r="CH131" s="28"/>
      <c r="CI131" s="28"/>
      <c r="CJ131" s="28"/>
      <c r="CK131" s="28"/>
      <c r="CL131" s="28"/>
    </row>
    <row r="132" spans="81:90" ht="15">
      <c r="CC132" s="68"/>
      <c r="CD132" s="68"/>
      <c r="CG132" s="28"/>
      <c r="CH132" s="28"/>
      <c r="CI132" s="28"/>
      <c r="CJ132" s="28"/>
      <c r="CK132" s="28"/>
      <c r="CL132" s="28"/>
    </row>
    <row r="133" spans="81:90" ht="15">
      <c r="CC133" s="68"/>
      <c r="CD133" s="68"/>
      <c r="CG133" s="28"/>
      <c r="CH133" s="28"/>
      <c r="CI133" s="28"/>
      <c r="CJ133" s="28"/>
      <c r="CK133" s="28"/>
      <c r="CL133" s="28"/>
    </row>
  </sheetData>
  <sheetProtection/>
  <mergeCells count="93">
    <mergeCell ref="Z69:AV70"/>
    <mergeCell ref="Z83:AV84"/>
    <mergeCell ref="Z95:AV96"/>
    <mergeCell ref="Z105:AV106"/>
    <mergeCell ref="AW105:BD106"/>
    <mergeCell ref="BE105:BL106"/>
    <mergeCell ref="Z89:AV90"/>
    <mergeCell ref="AW75:BD76"/>
    <mergeCell ref="BE75:BL76"/>
    <mergeCell ref="AW79:BD80"/>
    <mergeCell ref="BM105:BQ106"/>
    <mergeCell ref="BR105:BV106"/>
    <mergeCell ref="Z101:AV102"/>
    <mergeCell ref="AW101:BD102"/>
    <mergeCell ref="BE101:BL102"/>
    <mergeCell ref="BM101:BQ102"/>
    <mergeCell ref="BR101:BV102"/>
    <mergeCell ref="Z103:AV104"/>
    <mergeCell ref="AW103:BD104"/>
    <mergeCell ref="BE103:BL104"/>
    <mergeCell ref="BM103:BQ104"/>
    <mergeCell ref="BR103:BV104"/>
    <mergeCell ref="Z97:AV98"/>
    <mergeCell ref="AW97:BD98"/>
    <mergeCell ref="BE97:BL98"/>
    <mergeCell ref="BM97:BQ98"/>
    <mergeCell ref="BR97:BV98"/>
    <mergeCell ref="Z99:AV100"/>
    <mergeCell ref="AW99:BD100"/>
    <mergeCell ref="BE99:BL100"/>
    <mergeCell ref="BM99:BQ100"/>
    <mergeCell ref="BR99:BV100"/>
    <mergeCell ref="Z91:AV92"/>
    <mergeCell ref="AW91:BD92"/>
    <mergeCell ref="BE91:BL92"/>
    <mergeCell ref="BM91:BQ92"/>
    <mergeCell ref="BR91:BV92"/>
    <mergeCell ref="Z93:AV94"/>
    <mergeCell ref="AW93:BD94"/>
    <mergeCell ref="BE93:BL94"/>
    <mergeCell ref="BM93:BQ94"/>
    <mergeCell ref="BR93:BV94"/>
    <mergeCell ref="AW87:BD88"/>
    <mergeCell ref="BE87:BL88"/>
    <mergeCell ref="BM87:BQ88"/>
    <mergeCell ref="BR87:BV88"/>
    <mergeCell ref="AW89:BD90"/>
    <mergeCell ref="BE89:BL90"/>
    <mergeCell ref="BM89:BQ90"/>
    <mergeCell ref="BR89:BV90"/>
    <mergeCell ref="AX2:CE2"/>
    <mergeCell ref="AX3:CE3"/>
    <mergeCell ref="AW67:BD68"/>
    <mergeCell ref="BE67:BL68"/>
    <mergeCell ref="BM67:BQ68"/>
    <mergeCell ref="BR67:BV68"/>
    <mergeCell ref="BE79:BL80"/>
    <mergeCell ref="Z73:AV74"/>
    <mergeCell ref="AW73:BD74"/>
    <mergeCell ref="BE73:BL74"/>
    <mergeCell ref="BM73:BQ74"/>
    <mergeCell ref="BR73:BV74"/>
    <mergeCell ref="Z75:AV76"/>
    <mergeCell ref="Z71:AV72"/>
    <mergeCell ref="BM71:BQ72"/>
    <mergeCell ref="BR71:BV72"/>
    <mergeCell ref="AW71:BD72"/>
    <mergeCell ref="BE71:BL72"/>
    <mergeCell ref="Z77:AV78"/>
    <mergeCell ref="AW77:BD78"/>
    <mergeCell ref="BE77:BL78"/>
    <mergeCell ref="BM77:BQ78"/>
    <mergeCell ref="BR77:BV78"/>
    <mergeCell ref="BE119:BV122"/>
    <mergeCell ref="AU109:BE113"/>
    <mergeCell ref="Z116:BG118"/>
    <mergeCell ref="Z85:AV86"/>
    <mergeCell ref="AW85:BD86"/>
    <mergeCell ref="BM75:BQ76"/>
    <mergeCell ref="BR75:BV76"/>
    <mergeCell ref="Z81:AV82"/>
    <mergeCell ref="AW81:BD82"/>
    <mergeCell ref="BE81:BL82"/>
    <mergeCell ref="BF109:BQ113"/>
    <mergeCell ref="Z87:AV88"/>
    <mergeCell ref="BM79:BQ80"/>
    <mergeCell ref="BR79:BV80"/>
    <mergeCell ref="BE85:BL86"/>
    <mergeCell ref="BM85:BQ86"/>
    <mergeCell ref="BR85:BV86"/>
    <mergeCell ref="BM81:BQ82"/>
    <mergeCell ref="BR81:BV82"/>
    <mergeCell ref="Z79:AV80"/>
  </mergeCells>
  <conditionalFormatting sqref="AX2:AX3">
    <cfRule type="cellIs" priority="1" dxfId="128" operator="equal" stopIfTrue="1">
      <formula>0</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4">
    <tabColor theme="8" tint="-0.24997000396251678"/>
  </sheetPr>
  <dimension ref="A1:DS87"/>
  <sheetViews>
    <sheetView showGridLines="0" showRowColHeaders="0" zoomScale="60" zoomScaleNormal="60" zoomScalePageLayoutView="0" workbookViewId="0" topLeftCell="A1">
      <selection activeCell="BN12" sqref="BN12"/>
    </sheetView>
  </sheetViews>
  <sheetFormatPr defaultColWidth="2.00390625" defaultRowHeight="11.25" customHeight="1"/>
  <cols>
    <col min="1" max="13" width="2.00390625" style="28" customWidth="1"/>
    <col min="14" max="14" width="2.28125" style="28" customWidth="1"/>
    <col min="15" max="16" width="2.00390625" style="28" customWidth="1"/>
    <col min="17" max="17" width="4.8515625" style="28" customWidth="1"/>
    <col min="18" max="18" width="2.7109375" style="28" customWidth="1"/>
    <col min="19" max="19" width="2.140625" style="28" customWidth="1"/>
    <col min="20" max="21" width="2.00390625" style="28" customWidth="1"/>
    <col min="22" max="22" width="7.8515625" style="28" customWidth="1"/>
    <col min="23" max="23" width="4.28125" style="28" customWidth="1"/>
    <col min="24" max="26" width="2.00390625" style="28" customWidth="1"/>
    <col min="27" max="27" width="3.7109375" style="28" customWidth="1"/>
    <col min="28" max="28" width="5.00390625" style="28" bestFit="1" customWidth="1"/>
    <col min="29" max="32" width="2.00390625" style="28" customWidth="1"/>
    <col min="33" max="33" width="2.140625" style="28" bestFit="1" customWidth="1"/>
    <col min="34" max="34" width="1.8515625" style="28" customWidth="1"/>
    <col min="35" max="43" width="2.00390625" style="28" customWidth="1"/>
    <col min="44" max="44" width="2.140625" style="28" bestFit="1" customWidth="1"/>
    <col min="45" max="47" width="2.00390625" style="28" customWidth="1"/>
    <col min="48" max="48" width="5.00390625" style="28" bestFit="1" customWidth="1"/>
    <col min="49" max="53" width="2.00390625" style="28" customWidth="1"/>
    <col min="54" max="54" width="2.140625" style="28" bestFit="1" customWidth="1"/>
    <col min="55" max="55" width="1.8515625" style="28" customWidth="1"/>
    <col min="56" max="64" width="2.00390625" style="28" customWidth="1"/>
    <col min="65" max="65" width="2.140625" style="28" bestFit="1" customWidth="1"/>
    <col min="66" max="67" width="2.00390625" style="28" customWidth="1"/>
    <col min="68" max="68" width="5.00390625" style="28" bestFit="1" customWidth="1"/>
    <col min="69" max="16384" width="2.00390625" style="28" customWidth="1"/>
  </cols>
  <sheetData>
    <row r="1" spans="2:47" ht="109.5" customHeight="1">
      <c r="B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row>
    <row r="2" spans="1:81" ht="36.75" customHeight="1">
      <c r="A2" s="70"/>
      <c r="B2" s="51"/>
      <c r="D2" s="204"/>
      <c r="E2" s="204"/>
      <c r="F2" s="204"/>
      <c r="G2" s="204"/>
      <c r="H2" s="204"/>
      <c r="I2" s="204"/>
      <c r="J2" s="204"/>
      <c r="K2" s="204"/>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82">
        <f>'Accueil synthèse'!F30</f>
        <v>0</v>
      </c>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row>
    <row r="3" spans="3:83" s="54" customFormat="1" ht="36.75" customHeight="1">
      <c r="C3" s="204" t="s">
        <v>387</v>
      </c>
      <c r="D3" s="204"/>
      <c r="E3" s="204"/>
      <c r="F3" s="204"/>
      <c r="G3" s="204"/>
      <c r="H3" s="204"/>
      <c r="I3" s="204"/>
      <c r="J3" s="204"/>
      <c r="K3" s="204"/>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301">
        <f>'Accueil synthèse'!F32</f>
        <v>0</v>
      </c>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55"/>
      <c r="CE3" s="55"/>
    </row>
    <row r="4" spans="11:83" s="71" customFormat="1" ht="44.25">
      <c r="K4" s="234" t="s">
        <v>41</v>
      </c>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5"/>
      <c r="BQ4" s="245"/>
      <c r="BR4" s="245"/>
      <c r="BS4" s="245"/>
      <c r="BT4" s="245"/>
      <c r="BU4" s="245"/>
      <c r="BV4" s="245"/>
      <c r="BW4" s="245"/>
      <c r="BX4" s="245"/>
      <c r="BY4" s="245"/>
      <c r="BZ4" s="245"/>
      <c r="CA4" s="245"/>
      <c r="CB4" s="245"/>
      <c r="CC4" s="245"/>
      <c r="CD4" s="72"/>
      <c r="CE4" s="72"/>
    </row>
    <row r="5" spans="4:83" s="54" customFormat="1" ht="13.5" customHeight="1">
      <c r="D5" s="28"/>
      <c r="E5" s="73"/>
      <c r="J5" s="28"/>
      <c r="K5" s="28"/>
      <c r="L5" s="246"/>
      <c r="M5" s="246"/>
      <c r="N5" s="246"/>
      <c r="O5" s="246"/>
      <c r="P5" s="246"/>
      <c r="Q5" s="246"/>
      <c r="R5" s="246"/>
      <c r="S5" s="246"/>
      <c r="T5" s="247"/>
      <c r="U5" s="247"/>
      <c r="V5" s="247"/>
      <c r="W5" s="247"/>
      <c r="X5" s="247"/>
      <c r="Y5" s="246"/>
      <c r="Z5" s="246"/>
      <c r="AA5" s="246"/>
      <c r="AB5" s="246"/>
      <c r="AC5" s="246"/>
      <c r="AD5" s="246"/>
      <c r="AE5" s="246"/>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41"/>
      <c r="BQ5" s="241"/>
      <c r="BR5" s="241"/>
      <c r="BS5" s="241"/>
      <c r="BT5" s="241"/>
      <c r="BU5" s="241"/>
      <c r="BV5" s="241"/>
      <c r="BW5" s="241"/>
      <c r="BX5" s="241"/>
      <c r="BY5" s="241"/>
      <c r="BZ5" s="241"/>
      <c r="CA5" s="241"/>
      <c r="CB5" s="241"/>
      <c r="CC5" s="241"/>
      <c r="CD5" s="55"/>
      <c r="CE5" s="55"/>
    </row>
    <row r="6" spans="5:83" ht="13.5" customHeight="1">
      <c r="E6" s="73"/>
      <c r="K6" s="74"/>
      <c r="L6" s="247"/>
      <c r="M6" s="247"/>
      <c r="N6" s="247"/>
      <c r="O6" s="247"/>
      <c r="P6" s="247"/>
      <c r="Q6" s="248"/>
      <c r="R6" s="247"/>
      <c r="S6" s="247"/>
      <c r="T6" s="248"/>
      <c r="U6" s="248"/>
      <c r="V6" s="248"/>
      <c r="W6" s="248"/>
      <c r="X6" s="248"/>
      <c r="Y6" s="248"/>
      <c r="Z6" s="248"/>
      <c r="AA6" s="248"/>
      <c r="AB6" s="248"/>
      <c r="AC6" s="248"/>
      <c r="AD6" s="248"/>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c r="BK6" s="246"/>
      <c r="BL6" s="246"/>
      <c r="BM6" s="246"/>
      <c r="BN6" s="246"/>
      <c r="BO6" s="246"/>
      <c r="BP6" s="241"/>
      <c r="BQ6" s="241"/>
      <c r="BR6" s="241"/>
      <c r="BS6" s="241"/>
      <c r="BT6" s="241"/>
      <c r="BU6" s="241"/>
      <c r="BV6" s="241"/>
      <c r="BW6" s="241"/>
      <c r="BX6" s="241"/>
      <c r="BY6" s="241"/>
      <c r="BZ6" s="241"/>
      <c r="CA6" s="241"/>
      <c r="CB6" s="241"/>
      <c r="CC6" s="241"/>
      <c r="CD6" s="55"/>
      <c r="CE6" s="55"/>
    </row>
    <row r="7" spans="5:83" ht="13.5" customHeight="1">
      <c r="E7" s="73"/>
      <c r="K7" s="74"/>
      <c r="L7" s="247"/>
      <c r="M7" s="247"/>
      <c r="N7" s="247"/>
      <c r="O7" s="247"/>
      <c r="P7" s="247"/>
      <c r="Q7" s="248"/>
      <c r="R7" s="247"/>
      <c r="S7" s="247"/>
      <c r="T7" s="248"/>
      <c r="U7" s="248"/>
      <c r="V7" s="248"/>
      <c r="W7" s="248"/>
      <c r="X7" s="248"/>
      <c r="Y7" s="248"/>
      <c r="Z7" s="248"/>
      <c r="AA7" s="248"/>
      <c r="AB7" s="248"/>
      <c r="AC7" s="248"/>
      <c r="AD7" s="248"/>
      <c r="AE7" s="248"/>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9"/>
      <c r="BQ7" s="249"/>
      <c r="BR7" s="249"/>
      <c r="BS7" s="249"/>
      <c r="BT7" s="249"/>
      <c r="BU7" s="249"/>
      <c r="BV7" s="249"/>
      <c r="BW7" s="249"/>
      <c r="BX7" s="249"/>
      <c r="BY7" s="249"/>
      <c r="BZ7" s="249"/>
      <c r="CA7" s="249"/>
      <c r="CB7" s="249"/>
      <c r="CC7" s="249"/>
      <c r="CD7" s="57"/>
      <c r="CE7" s="57"/>
    </row>
    <row r="8" spans="5:83" ht="13.5" customHeight="1">
      <c r="E8" s="73"/>
      <c r="J8" s="75"/>
      <c r="K8" s="75"/>
      <c r="L8" s="302" t="s">
        <v>42</v>
      </c>
      <c r="M8" s="302"/>
      <c r="N8" s="302"/>
      <c r="O8" s="302"/>
      <c r="P8" s="302"/>
      <c r="Q8" s="302"/>
      <c r="R8" s="302"/>
      <c r="S8" s="302"/>
      <c r="T8" s="302"/>
      <c r="U8" s="302"/>
      <c r="V8" s="302"/>
      <c r="W8" s="302"/>
      <c r="X8" s="302"/>
      <c r="Y8" s="302"/>
      <c r="Z8" s="302"/>
      <c r="AA8" s="302"/>
      <c r="AB8" s="302"/>
      <c r="AC8" s="248"/>
      <c r="AD8" s="248"/>
      <c r="AE8" s="248"/>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50"/>
      <c r="BF8" s="250"/>
      <c r="BG8" s="250"/>
      <c r="BH8" s="250"/>
      <c r="BI8" s="250"/>
      <c r="BJ8" s="250"/>
      <c r="BK8" s="250"/>
      <c r="BL8" s="250"/>
      <c r="BM8" s="250"/>
      <c r="BN8" s="250"/>
      <c r="BO8" s="250"/>
      <c r="BP8" s="249"/>
      <c r="BQ8" s="249"/>
      <c r="BR8" s="249"/>
      <c r="BS8" s="249"/>
      <c r="BT8" s="249"/>
      <c r="BU8" s="249"/>
      <c r="BV8" s="249"/>
      <c r="BW8" s="249"/>
      <c r="BX8" s="249"/>
      <c r="BY8" s="249"/>
      <c r="BZ8" s="249"/>
      <c r="CA8" s="249"/>
      <c r="CB8" s="249"/>
      <c r="CC8" s="249"/>
      <c r="CD8" s="57"/>
      <c r="CE8" s="57"/>
    </row>
    <row r="9" spans="5:83" ht="13.5" customHeight="1">
      <c r="E9" s="73"/>
      <c r="K9" s="56"/>
      <c r="L9" s="302"/>
      <c r="M9" s="302"/>
      <c r="N9" s="302"/>
      <c r="O9" s="302"/>
      <c r="P9" s="302"/>
      <c r="Q9" s="302"/>
      <c r="R9" s="302"/>
      <c r="S9" s="302"/>
      <c r="T9" s="302"/>
      <c r="U9" s="302"/>
      <c r="V9" s="302"/>
      <c r="W9" s="302"/>
      <c r="X9" s="302"/>
      <c r="Y9" s="302"/>
      <c r="Z9" s="302"/>
      <c r="AA9" s="302"/>
      <c r="AB9" s="302"/>
      <c r="AC9" s="248"/>
      <c r="AD9" s="248"/>
      <c r="AE9" s="248"/>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63"/>
      <c r="CE9" s="63"/>
    </row>
    <row r="10" spans="5:81" ht="15">
      <c r="E10" s="73"/>
      <c r="K10" s="56"/>
      <c r="L10" s="248"/>
      <c r="M10" s="303" t="s">
        <v>43</v>
      </c>
      <c r="N10" s="304"/>
      <c r="O10" s="304"/>
      <c r="P10" s="304"/>
      <c r="Q10" s="305"/>
      <c r="R10" s="309" t="s">
        <v>44</v>
      </c>
      <c r="S10" s="310"/>
      <c r="T10" s="310"/>
      <c r="U10" s="310"/>
      <c r="V10" s="311"/>
      <c r="W10" s="315" t="s">
        <v>45</v>
      </c>
      <c r="X10" s="316"/>
      <c r="Y10" s="316"/>
      <c r="Z10" s="316"/>
      <c r="AA10" s="317"/>
      <c r="AB10" s="248"/>
      <c r="AC10" s="248"/>
      <c r="AD10" s="248"/>
      <c r="AE10" s="248"/>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8"/>
      <c r="BL10" s="248"/>
      <c r="BM10" s="246"/>
      <c r="BN10" s="246"/>
      <c r="BO10" s="246"/>
      <c r="BP10" s="246"/>
      <c r="BQ10" s="246"/>
      <c r="BR10" s="246"/>
      <c r="BS10" s="246"/>
      <c r="BT10" s="246"/>
      <c r="BU10" s="246"/>
      <c r="BV10" s="246"/>
      <c r="BW10" s="246"/>
      <c r="BX10" s="246"/>
      <c r="BY10" s="246"/>
      <c r="BZ10" s="246"/>
      <c r="CA10" s="246"/>
      <c r="CB10" s="246"/>
      <c r="CC10" s="246"/>
    </row>
    <row r="11" spans="5:81" ht="15">
      <c r="E11" s="73"/>
      <c r="J11" s="75"/>
      <c r="K11" s="75"/>
      <c r="L11" s="248"/>
      <c r="M11" s="306"/>
      <c r="N11" s="307"/>
      <c r="O11" s="307"/>
      <c r="P11" s="307"/>
      <c r="Q11" s="308"/>
      <c r="R11" s="312"/>
      <c r="S11" s="313"/>
      <c r="T11" s="313"/>
      <c r="U11" s="313"/>
      <c r="V11" s="314"/>
      <c r="W11" s="318"/>
      <c r="X11" s="319"/>
      <c r="Y11" s="319"/>
      <c r="Z11" s="319"/>
      <c r="AA11" s="320"/>
      <c r="AB11" s="248"/>
      <c r="AC11" s="248"/>
      <c r="AD11" s="248"/>
      <c r="AE11" s="248"/>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8"/>
      <c r="BL11" s="248"/>
      <c r="BM11" s="246"/>
      <c r="BN11" s="246"/>
      <c r="BO11" s="246"/>
      <c r="BP11" s="246"/>
      <c r="BQ11" s="246"/>
      <c r="BR11" s="246"/>
      <c r="BS11" s="246"/>
      <c r="BT11" s="246"/>
      <c r="BU11" s="246"/>
      <c r="BV11" s="246"/>
      <c r="BW11" s="246"/>
      <c r="BX11" s="246"/>
      <c r="BY11" s="246"/>
      <c r="BZ11" s="246"/>
      <c r="CA11" s="246"/>
      <c r="CB11" s="246"/>
      <c r="CC11" s="246"/>
    </row>
    <row r="12" spans="5:81" ht="15">
      <c r="E12" s="73"/>
      <c r="J12" s="74"/>
      <c r="K12" s="74"/>
      <c r="L12" s="248"/>
      <c r="M12" s="298">
        <v>0</v>
      </c>
      <c r="N12" s="298"/>
      <c r="O12" s="248"/>
      <c r="P12" s="248"/>
      <c r="Q12" s="248"/>
      <c r="R12" s="299">
        <v>0.33</v>
      </c>
      <c r="S12" s="299"/>
      <c r="T12" s="299"/>
      <c r="U12" s="299"/>
      <c r="V12" s="299"/>
      <c r="W12" s="298">
        <v>0.66</v>
      </c>
      <c r="X12" s="298"/>
      <c r="Y12" s="248"/>
      <c r="Z12" s="248"/>
      <c r="AA12" s="248"/>
      <c r="AB12" s="298">
        <v>1</v>
      </c>
      <c r="AC12" s="298"/>
      <c r="AD12" s="298"/>
      <c r="AE12" s="248"/>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8"/>
      <c r="BL12" s="248"/>
      <c r="BM12" s="248"/>
      <c r="BN12" s="248"/>
      <c r="BO12" s="248"/>
      <c r="BP12" s="248"/>
      <c r="BQ12" s="248"/>
      <c r="BR12" s="246"/>
      <c r="BS12" s="246"/>
      <c r="BT12" s="246"/>
      <c r="BU12" s="246"/>
      <c r="BV12" s="246"/>
      <c r="BW12" s="246"/>
      <c r="BX12" s="246"/>
      <c r="BY12" s="246"/>
      <c r="BZ12" s="246"/>
      <c r="CA12" s="246"/>
      <c r="CB12" s="246"/>
      <c r="CC12" s="246"/>
    </row>
    <row r="13" spans="5:83" ht="10.5" customHeight="1">
      <c r="E13" s="73"/>
      <c r="J13" s="74"/>
      <c r="K13" s="74"/>
      <c r="L13" s="74"/>
      <c r="M13" s="74"/>
      <c r="N13" s="74"/>
      <c r="O13" s="74"/>
      <c r="P13" s="74"/>
      <c r="Q13" s="74"/>
      <c r="R13" s="74"/>
      <c r="S13" s="74"/>
      <c r="T13" s="56"/>
      <c r="U13" s="56"/>
      <c r="V13" s="56"/>
      <c r="W13" s="56"/>
      <c r="X13" s="56"/>
      <c r="Y13" s="56"/>
      <c r="Z13" s="56"/>
      <c r="AA13" s="56"/>
      <c r="AB13" s="56"/>
      <c r="AC13" s="56"/>
      <c r="AD13" s="56"/>
      <c r="BJ13" s="65"/>
      <c r="BK13" s="65"/>
      <c r="CD13" s="65"/>
      <c r="CE13" s="65"/>
    </row>
    <row r="14" spans="5:83" ht="8.25" customHeight="1">
      <c r="E14" s="73"/>
      <c r="J14" s="74"/>
      <c r="K14" s="74"/>
      <c r="L14" s="74"/>
      <c r="M14" s="74"/>
      <c r="N14" s="74"/>
      <c r="O14" s="74"/>
      <c r="P14" s="74"/>
      <c r="Q14" s="74"/>
      <c r="R14" s="74"/>
      <c r="S14" s="74"/>
      <c r="T14" s="56"/>
      <c r="U14" s="56"/>
      <c r="V14" s="56"/>
      <c r="W14" s="56"/>
      <c r="X14" s="56"/>
      <c r="Y14" s="56"/>
      <c r="Z14" s="56"/>
      <c r="AA14" s="56"/>
      <c r="AB14" s="56"/>
      <c r="AC14" s="56"/>
      <c r="AD14" s="56"/>
      <c r="BJ14" s="65"/>
      <c r="BK14" s="65"/>
      <c r="CD14" s="65"/>
      <c r="CE14" s="65"/>
    </row>
    <row r="15" spans="5:83" ht="9.75" customHeight="1">
      <c r="E15" s="73"/>
      <c r="J15" s="74"/>
      <c r="K15" s="74"/>
      <c r="L15" s="74"/>
      <c r="M15" s="74"/>
      <c r="N15" s="74"/>
      <c r="O15" s="74"/>
      <c r="P15" s="74"/>
      <c r="Q15" s="74"/>
      <c r="R15" s="74"/>
      <c r="S15" s="74"/>
      <c r="T15" s="56"/>
      <c r="U15" s="56"/>
      <c r="V15" s="56"/>
      <c r="W15" s="56"/>
      <c r="X15" s="56"/>
      <c r="Y15" s="56"/>
      <c r="Z15" s="56"/>
      <c r="AA15" s="56"/>
      <c r="AB15" s="56"/>
      <c r="AC15" s="56"/>
      <c r="AD15" s="56"/>
      <c r="BJ15" s="65"/>
      <c r="BK15" s="65"/>
      <c r="CD15" s="65"/>
      <c r="CE15" s="65"/>
    </row>
    <row r="16" spans="5:84" ht="10.5" customHeight="1">
      <c r="E16" s="73"/>
      <c r="AC16" s="300" t="str">
        <f>'[1]Scores'!C8</f>
        <v>Demande - Réception - Stockage des DMS</v>
      </c>
      <c r="AD16" s="300"/>
      <c r="AE16" s="300"/>
      <c r="AF16" s="300"/>
      <c r="AG16" s="300"/>
      <c r="AH16" s="300"/>
      <c r="AI16" s="300"/>
      <c r="AJ16" s="300"/>
      <c r="AK16" s="300"/>
      <c r="AL16" s="300"/>
      <c r="AM16" s="300"/>
      <c r="AN16" s="300"/>
      <c r="AO16" s="300"/>
      <c r="AP16" s="300"/>
      <c r="AW16" s="297" t="str">
        <f>'[1]Scores'!C12</f>
        <v>Utilisation - suivi des DMS</v>
      </c>
      <c r="AX16" s="297"/>
      <c r="AY16" s="297"/>
      <c r="AZ16" s="297"/>
      <c r="BA16" s="297"/>
      <c r="BB16" s="297"/>
      <c r="BC16" s="297"/>
      <c r="BD16" s="297"/>
      <c r="BE16" s="297"/>
      <c r="BF16" s="297"/>
      <c r="BG16" s="297"/>
      <c r="BH16" s="297"/>
      <c r="BI16" s="297"/>
      <c r="BJ16" s="297"/>
      <c r="BQ16" s="300" t="str">
        <f>'[1]Scores'!C15</f>
        <v>Gestion des retours et Elimination des DMS</v>
      </c>
      <c r="BR16" s="300"/>
      <c r="BS16" s="300"/>
      <c r="BT16" s="300"/>
      <c r="BU16" s="300"/>
      <c r="BV16" s="300"/>
      <c r="BW16" s="300"/>
      <c r="BX16" s="300"/>
      <c r="BY16" s="300"/>
      <c r="BZ16" s="300"/>
      <c r="CA16" s="300"/>
      <c r="CB16" s="300"/>
      <c r="CC16" s="300"/>
      <c r="CD16" s="300"/>
      <c r="CE16" s="300"/>
      <c r="CF16" s="300"/>
    </row>
    <row r="17" spans="5:84" ht="10.5" customHeight="1">
      <c r="E17" s="73"/>
      <c r="AC17" s="300"/>
      <c r="AD17" s="300"/>
      <c r="AE17" s="300"/>
      <c r="AF17" s="300"/>
      <c r="AG17" s="300"/>
      <c r="AH17" s="300"/>
      <c r="AI17" s="300"/>
      <c r="AJ17" s="300"/>
      <c r="AK17" s="300"/>
      <c r="AL17" s="300"/>
      <c r="AM17" s="300"/>
      <c r="AN17" s="300"/>
      <c r="AO17" s="300"/>
      <c r="AP17" s="300"/>
      <c r="AR17" s="60"/>
      <c r="AS17" s="60"/>
      <c r="AT17" s="60"/>
      <c r="AU17" s="60"/>
      <c r="AV17" s="60"/>
      <c r="AW17" s="297"/>
      <c r="AX17" s="297"/>
      <c r="AY17" s="297"/>
      <c r="AZ17" s="297"/>
      <c r="BA17" s="297"/>
      <c r="BB17" s="297"/>
      <c r="BC17" s="297"/>
      <c r="BD17" s="297"/>
      <c r="BE17" s="297"/>
      <c r="BF17" s="297"/>
      <c r="BG17" s="297"/>
      <c r="BH17" s="297"/>
      <c r="BI17" s="297"/>
      <c r="BJ17" s="297"/>
      <c r="BO17" s="60"/>
      <c r="BP17" s="60"/>
      <c r="BQ17" s="300"/>
      <c r="BR17" s="300"/>
      <c r="BS17" s="300"/>
      <c r="BT17" s="300"/>
      <c r="BU17" s="300"/>
      <c r="BV17" s="300"/>
      <c r="BW17" s="300"/>
      <c r="BX17" s="300"/>
      <c r="BY17" s="300"/>
      <c r="BZ17" s="300"/>
      <c r="CA17" s="300"/>
      <c r="CB17" s="300"/>
      <c r="CC17" s="300"/>
      <c r="CD17" s="300"/>
      <c r="CE17" s="300"/>
      <c r="CF17" s="300"/>
    </row>
    <row r="18" spans="5:84" ht="10.5" customHeight="1">
      <c r="E18" s="73"/>
      <c r="AC18" s="300"/>
      <c r="AD18" s="300"/>
      <c r="AE18" s="300"/>
      <c r="AF18" s="300"/>
      <c r="AG18" s="300"/>
      <c r="AH18" s="300"/>
      <c r="AI18" s="300"/>
      <c r="AJ18" s="300"/>
      <c r="AK18" s="300"/>
      <c r="AL18" s="300"/>
      <c r="AM18" s="300"/>
      <c r="AN18" s="300"/>
      <c r="AO18" s="300"/>
      <c r="AP18" s="300"/>
      <c r="AR18" s="60"/>
      <c r="AS18" s="60"/>
      <c r="AV18" s="60"/>
      <c r="AW18" s="297"/>
      <c r="AX18" s="297"/>
      <c r="AY18" s="297"/>
      <c r="AZ18" s="297"/>
      <c r="BA18" s="297"/>
      <c r="BB18" s="297"/>
      <c r="BC18" s="297"/>
      <c r="BD18" s="297"/>
      <c r="BE18" s="297"/>
      <c r="BF18" s="297"/>
      <c r="BG18" s="297"/>
      <c r="BH18" s="297"/>
      <c r="BI18" s="297"/>
      <c r="BJ18" s="297"/>
      <c r="BP18" s="60"/>
      <c r="BQ18" s="300"/>
      <c r="BR18" s="300"/>
      <c r="BS18" s="300"/>
      <c r="BT18" s="300"/>
      <c r="BU18" s="300"/>
      <c r="BV18" s="300"/>
      <c r="BW18" s="300"/>
      <c r="BX18" s="300"/>
      <c r="BY18" s="300"/>
      <c r="BZ18" s="300"/>
      <c r="CA18" s="300"/>
      <c r="CB18" s="300"/>
      <c r="CC18" s="300"/>
      <c r="CD18" s="300"/>
      <c r="CE18" s="300"/>
      <c r="CF18" s="300"/>
    </row>
    <row r="19" spans="5:84" ht="10.5" customHeight="1">
      <c r="E19" s="73"/>
      <c r="AC19" s="300"/>
      <c r="AD19" s="300"/>
      <c r="AE19" s="300"/>
      <c r="AF19" s="300"/>
      <c r="AG19" s="300"/>
      <c r="AH19" s="300"/>
      <c r="AI19" s="300"/>
      <c r="AJ19" s="300"/>
      <c r="AK19" s="300"/>
      <c r="AL19" s="300"/>
      <c r="AM19" s="300"/>
      <c r="AN19" s="300"/>
      <c r="AO19" s="300"/>
      <c r="AP19" s="300"/>
      <c r="AR19" s="60"/>
      <c r="AS19" s="60"/>
      <c r="AV19" s="60"/>
      <c r="AW19" s="297"/>
      <c r="AX19" s="297"/>
      <c r="AY19" s="297"/>
      <c r="AZ19" s="297"/>
      <c r="BA19" s="297"/>
      <c r="BB19" s="297"/>
      <c r="BC19" s="297"/>
      <c r="BD19" s="297"/>
      <c r="BE19" s="297"/>
      <c r="BF19" s="297"/>
      <c r="BG19" s="297"/>
      <c r="BH19" s="297"/>
      <c r="BI19" s="297"/>
      <c r="BJ19" s="297"/>
      <c r="BP19" s="60"/>
      <c r="BQ19" s="300"/>
      <c r="BR19" s="300"/>
      <c r="BS19" s="300"/>
      <c r="BT19" s="300"/>
      <c r="BU19" s="300"/>
      <c r="BV19" s="300"/>
      <c r="BW19" s="300"/>
      <c r="BX19" s="300"/>
      <c r="BY19" s="300"/>
      <c r="BZ19" s="300"/>
      <c r="CA19" s="300"/>
      <c r="CB19" s="300"/>
      <c r="CC19" s="300"/>
      <c r="CD19" s="300"/>
      <c r="CE19" s="300"/>
      <c r="CF19" s="300"/>
    </row>
    <row r="20" spans="5:84" ht="10.5" customHeight="1">
      <c r="E20" s="73"/>
      <c r="AC20" s="300"/>
      <c r="AD20" s="300"/>
      <c r="AE20" s="300"/>
      <c r="AF20" s="300"/>
      <c r="AG20" s="300"/>
      <c r="AH20" s="300"/>
      <c r="AI20" s="300"/>
      <c r="AJ20" s="300"/>
      <c r="AK20" s="300"/>
      <c r="AL20" s="300"/>
      <c r="AM20" s="300"/>
      <c r="AN20" s="300"/>
      <c r="AO20" s="300"/>
      <c r="AP20" s="300"/>
      <c r="AS20" s="60"/>
      <c r="AV20" s="60"/>
      <c r="AW20" s="297"/>
      <c r="AX20" s="297"/>
      <c r="AY20" s="297"/>
      <c r="AZ20" s="297"/>
      <c r="BA20" s="297"/>
      <c r="BB20" s="297"/>
      <c r="BC20" s="297"/>
      <c r="BD20" s="297"/>
      <c r="BE20" s="297"/>
      <c r="BF20" s="297"/>
      <c r="BG20" s="297"/>
      <c r="BH20" s="297"/>
      <c r="BI20" s="297"/>
      <c r="BJ20" s="297"/>
      <c r="BP20" s="60"/>
      <c r="BQ20" s="300"/>
      <c r="BR20" s="300"/>
      <c r="BS20" s="300"/>
      <c r="BT20" s="300"/>
      <c r="BU20" s="300"/>
      <c r="BV20" s="300"/>
      <c r="BW20" s="300"/>
      <c r="BX20" s="300"/>
      <c r="BY20" s="300"/>
      <c r="BZ20" s="300"/>
      <c r="CA20" s="300"/>
      <c r="CB20" s="300"/>
      <c r="CC20" s="300"/>
      <c r="CD20" s="300"/>
      <c r="CE20" s="300"/>
      <c r="CF20" s="300"/>
    </row>
    <row r="21" spans="5:84" ht="10.5" customHeight="1">
      <c r="E21" s="73"/>
      <c r="AC21" s="300"/>
      <c r="AD21" s="300"/>
      <c r="AE21" s="300"/>
      <c r="AF21" s="300"/>
      <c r="AG21" s="300"/>
      <c r="AH21" s="300"/>
      <c r="AI21" s="300"/>
      <c r="AJ21" s="300"/>
      <c r="AK21" s="300"/>
      <c r="AL21" s="300"/>
      <c r="AM21" s="300"/>
      <c r="AN21" s="300"/>
      <c r="AO21" s="300"/>
      <c r="AP21" s="300"/>
      <c r="AS21" s="60"/>
      <c r="AV21" s="60"/>
      <c r="AW21" s="297"/>
      <c r="AX21" s="297"/>
      <c r="AY21" s="297"/>
      <c r="AZ21" s="297"/>
      <c r="BA21" s="297"/>
      <c r="BB21" s="297"/>
      <c r="BC21" s="297"/>
      <c r="BD21" s="297"/>
      <c r="BE21" s="297"/>
      <c r="BF21" s="297"/>
      <c r="BG21" s="297"/>
      <c r="BH21" s="297"/>
      <c r="BI21" s="297"/>
      <c r="BJ21" s="297"/>
      <c r="BP21" s="60"/>
      <c r="BQ21" s="300"/>
      <c r="BR21" s="300"/>
      <c r="BS21" s="300"/>
      <c r="BT21" s="300"/>
      <c r="BU21" s="300"/>
      <c r="BV21" s="300"/>
      <c r="BW21" s="300"/>
      <c r="BX21" s="300"/>
      <c r="BY21" s="300"/>
      <c r="BZ21" s="300"/>
      <c r="CA21" s="300"/>
      <c r="CB21" s="300"/>
      <c r="CC21" s="300"/>
      <c r="CD21" s="300"/>
      <c r="CE21" s="300"/>
      <c r="CF21" s="300"/>
    </row>
    <row r="22" spans="5:84" ht="10.5" customHeight="1" thickBot="1">
      <c r="E22" s="73"/>
      <c r="AC22" s="300"/>
      <c r="AD22" s="300"/>
      <c r="AE22" s="300"/>
      <c r="AF22" s="300"/>
      <c r="AG22" s="300"/>
      <c r="AH22" s="300"/>
      <c r="AI22" s="300"/>
      <c r="AJ22" s="300"/>
      <c r="AK22" s="300"/>
      <c r="AL22" s="300"/>
      <c r="AM22" s="300"/>
      <c r="AN22" s="300"/>
      <c r="AO22" s="300"/>
      <c r="AP22" s="300"/>
      <c r="AS22" s="60"/>
      <c r="AV22" s="60"/>
      <c r="AW22" s="297"/>
      <c r="AX22" s="297"/>
      <c r="AY22" s="297"/>
      <c r="AZ22" s="297"/>
      <c r="BA22" s="297"/>
      <c r="BB22" s="297"/>
      <c r="BC22" s="297"/>
      <c r="BD22" s="297"/>
      <c r="BE22" s="297"/>
      <c r="BF22" s="297"/>
      <c r="BG22" s="297"/>
      <c r="BH22" s="297"/>
      <c r="BI22" s="297"/>
      <c r="BJ22" s="297"/>
      <c r="BP22" s="60"/>
      <c r="BQ22" s="300"/>
      <c r="BR22" s="300"/>
      <c r="BS22" s="300"/>
      <c r="BT22" s="300"/>
      <c r="BU22" s="300"/>
      <c r="BV22" s="300"/>
      <c r="BW22" s="300"/>
      <c r="BX22" s="300"/>
      <c r="BY22" s="300"/>
      <c r="BZ22" s="300"/>
      <c r="CA22" s="300"/>
      <c r="CB22" s="300"/>
      <c r="CC22" s="300"/>
      <c r="CD22" s="300"/>
      <c r="CE22" s="300"/>
      <c r="CF22" s="300"/>
    </row>
    <row r="23" spans="5:82" ht="11.25" customHeight="1" thickTop="1">
      <c r="E23" s="73"/>
      <c r="AC23" s="76"/>
      <c r="AD23" s="76"/>
      <c r="AE23" s="76"/>
      <c r="AF23" s="76"/>
      <c r="AG23" s="76"/>
      <c r="AH23" s="76"/>
      <c r="AI23" s="76"/>
      <c r="AJ23" s="77"/>
      <c r="AK23" s="78"/>
      <c r="AL23" s="78"/>
      <c r="AM23" s="78"/>
      <c r="AN23" s="78"/>
      <c r="AO23" s="78"/>
      <c r="AP23" s="78"/>
      <c r="AS23" s="60"/>
      <c r="AV23" s="60"/>
      <c r="AW23" s="76"/>
      <c r="AX23" s="76"/>
      <c r="AY23" s="76"/>
      <c r="AZ23" s="76"/>
      <c r="BA23" s="76"/>
      <c r="BB23" s="76"/>
      <c r="BC23" s="76"/>
      <c r="BD23" s="77"/>
      <c r="BE23" s="78"/>
      <c r="BF23" s="78"/>
      <c r="BG23" s="78"/>
      <c r="BH23" s="78"/>
      <c r="BI23" s="78"/>
      <c r="BJ23" s="78"/>
      <c r="BP23" s="60"/>
      <c r="BQ23" s="76"/>
      <c r="BR23" s="76"/>
      <c r="BS23" s="76"/>
      <c r="BT23" s="76"/>
      <c r="BU23" s="76"/>
      <c r="BV23" s="76"/>
      <c r="BW23" s="76"/>
      <c r="BX23" s="77"/>
      <c r="BY23" s="78"/>
      <c r="BZ23" s="78"/>
      <c r="CA23" s="78"/>
      <c r="CB23" s="78"/>
      <c r="CC23" s="78"/>
      <c r="CD23" s="78"/>
    </row>
    <row r="24" spans="5:82" ht="12" customHeight="1" thickBot="1">
      <c r="E24" s="73"/>
      <c r="AC24" s="65"/>
      <c r="AD24" s="65"/>
      <c r="AE24" s="65"/>
      <c r="AF24" s="65"/>
      <c r="AG24" s="65"/>
      <c r="AH24" s="65"/>
      <c r="AJ24" s="79"/>
      <c r="AK24" s="65"/>
      <c r="AL24" s="65"/>
      <c r="AM24" s="65"/>
      <c r="AN24" s="65"/>
      <c r="AO24" s="65"/>
      <c r="AP24" s="65"/>
      <c r="AS24" s="60"/>
      <c r="AV24" s="60"/>
      <c r="AW24" s="65"/>
      <c r="AX24" s="65"/>
      <c r="AY24" s="65"/>
      <c r="AZ24" s="65"/>
      <c r="BA24" s="65"/>
      <c r="BB24" s="65"/>
      <c r="BC24" s="65"/>
      <c r="BD24" s="80"/>
      <c r="BE24" s="65"/>
      <c r="BF24" s="65"/>
      <c r="BG24" s="65"/>
      <c r="BH24" s="65"/>
      <c r="BI24" s="65"/>
      <c r="BJ24" s="65"/>
      <c r="BP24" s="60"/>
      <c r="BQ24" s="65"/>
      <c r="BR24" s="65"/>
      <c r="BS24" s="65"/>
      <c r="BT24" s="65"/>
      <c r="BU24" s="65"/>
      <c r="BV24" s="65"/>
      <c r="BW24" s="65"/>
      <c r="BX24" s="80"/>
      <c r="BY24" s="65"/>
      <c r="BZ24" s="65"/>
      <c r="CA24" s="65"/>
      <c r="CB24" s="65"/>
      <c r="CC24" s="65"/>
      <c r="CD24" s="65"/>
    </row>
    <row r="25" spans="5:82" ht="12" customHeight="1">
      <c r="E25" s="73"/>
      <c r="AB25" s="81">
        <f>'Synthèse scores'!H9</f>
        <v>0</v>
      </c>
      <c r="AC25" s="82">
        <f aca="true" t="shared" si="0" ref="AC25:AQ25">AB25</f>
        <v>0</v>
      </c>
      <c r="AD25" s="82">
        <f t="shared" si="0"/>
        <v>0</v>
      </c>
      <c r="AE25" s="82">
        <f t="shared" si="0"/>
        <v>0</v>
      </c>
      <c r="AF25" s="82">
        <f t="shared" si="0"/>
        <v>0</v>
      </c>
      <c r="AG25" s="82">
        <f t="shared" si="0"/>
        <v>0</v>
      </c>
      <c r="AH25" s="82">
        <f t="shared" si="0"/>
        <v>0</v>
      </c>
      <c r="AI25" s="82">
        <f t="shared" si="0"/>
        <v>0</v>
      </c>
      <c r="AJ25" s="82">
        <f t="shared" si="0"/>
        <v>0</v>
      </c>
      <c r="AK25" s="82">
        <f t="shared" si="0"/>
        <v>0</v>
      </c>
      <c r="AL25" s="82">
        <f t="shared" si="0"/>
        <v>0</v>
      </c>
      <c r="AM25" s="82">
        <f t="shared" si="0"/>
        <v>0</v>
      </c>
      <c r="AN25" s="82">
        <f t="shared" si="0"/>
        <v>0</v>
      </c>
      <c r="AO25" s="82">
        <f t="shared" si="0"/>
        <v>0</v>
      </c>
      <c r="AP25" s="82">
        <f t="shared" si="0"/>
        <v>0</v>
      </c>
      <c r="AQ25" s="83">
        <f t="shared" si="0"/>
        <v>0</v>
      </c>
      <c r="AS25" s="60"/>
      <c r="AV25" s="60"/>
      <c r="AW25" s="65"/>
      <c r="AX25" s="65"/>
      <c r="AY25" s="65"/>
      <c r="AZ25" s="65"/>
      <c r="BA25" s="65"/>
      <c r="BB25" s="65"/>
      <c r="BC25" s="65"/>
      <c r="BD25" s="80"/>
      <c r="BE25" s="65"/>
      <c r="BF25" s="65"/>
      <c r="BG25" s="65"/>
      <c r="BH25" s="65"/>
      <c r="BI25" s="65"/>
      <c r="BJ25" s="65"/>
      <c r="BP25" s="60"/>
      <c r="BQ25" s="65"/>
      <c r="BR25" s="65"/>
      <c r="BS25" s="65"/>
      <c r="BT25" s="65"/>
      <c r="BU25" s="65"/>
      <c r="BV25" s="65"/>
      <c r="BW25" s="65"/>
      <c r="BX25" s="80"/>
      <c r="BY25" s="65"/>
      <c r="BZ25" s="65"/>
      <c r="CA25" s="65"/>
      <c r="CB25" s="65"/>
      <c r="CC25" s="65"/>
      <c r="CD25" s="65"/>
    </row>
    <row r="26" spans="5:82" ht="12" customHeight="1">
      <c r="E26" s="73"/>
      <c r="AB26" s="84">
        <f>AB25</f>
        <v>0</v>
      </c>
      <c r="AC26" s="295" t="str">
        <f>'Synthèse scores'!C9</f>
        <v>Demande</v>
      </c>
      <c r="AD26" s="295"/>
      <c r="AE26" s="295"/>
      <c r="AF26" s="295"/>
      <c r="AG26" s="295"/>
      <c r="AH26" s="295"/>
      <c r="AI26" s="295"/>
      <c r="AJ26" s="295"/>
      <c r="AK26" s="295"/>
      <c r="AL26" s="295"/>
      <c r="AM26" s="295"/>
      <c r="AN26" s="295"/>
      <c r="AO26" s="295"/>
      <c r="AP26" s="295"/>
      <c r="AQ26" s="85">
        <f>AQ25</f>
        <v>0</v>
      </c>
      <c r="AR26" s="60"/>
      <c r="AV26" s="60"/>
      <c r="AW26" s="65"/>
      <c r="AX26" s="65"/>
      <c r="AY26" s="65"/>
      <c r="AZ26" s="65"/>
      <c r="BA26" s="65"/>
      <c r="BB26" s="65"/>
      <c r="BC26" s="65"/>
      <c r="BD26" s="80"/>
      <c r="BE26" s="65"/>
      <c r="BF26" s="65"/>
      <c r="BG26" s="65"/>
      <c r="BH26" s="65"/>
      <c r="BI26" s="65"/>
      <c r="BJ26" s="65"/>
      <c r="BP26" s="60"/>
      <c r="BQ26" s="65"/>
      <c r="BR26" s="65"/>
      <c r="BS26" s="65"/>
      <c r="BT26" s="65"/>
      <c r="BU26" s="65"/>
      <c r="BV26" s="65"/>
      <c r="BW26" s="65"/>
      <c r="BX26" s="80"/>
      <c r="BY26" s="65"/>
      <c r="BZ26" s="65"/>
      <c r="CA26" s="65"/>
      <c r="CB26" s="65"/>
      <c r="CC26" s="65"/>
      <c r="CD26" s="65"/>
    </row>
    <row r="27" spans="5:82" ht="12" customHeight="1">
      <c r="E27" s="73"/>
      <c r="AB27" s="84">
        <f>AB26</f>
        <v>0</v>
      </c>
      <c r="AC27" s="295"/>
      <c r="AD27" s="295"/>
      <c r="AE27" s="295"/>
      <c r="AF27" s="295"/>
      <c r="AG27" s="295"/>
      <c r="AH27" s="295"/>
      <c r="AI27" s="295"/>
      <c r="AJ27" s="295"/>
      <c r="AK27" s="295"/>
      <c r="AL27" s="295"/>
      <c r="AM27" s="295"/>
      <c r="AN27" s="295"/>
      <c r="AO27" s="295"/>
      <c r="AP27" s="295"/>
      <c r="AQ27" s="85">
        <f>AQ26</f>
        <v>0</v>
      </c>
      <c r="AV27" s="60"/>
      <c r="AW27" s="65"/>
      <c r="AX27" s="65"/>
      <c r="AY27" s="65"/>
      <c r="AZ27" s="65"/>
      <c r="BA27" s="65"/>
      <c r="BB27" s="65"/>
      <c r="BC27" s="65"/>
      <c r="BD27" s="80"/>
      <c r="BE27" s="65"/>
      <c r="BF27" s="65"/>
      <c r="BG27" s="65"/>
      <c r="BH27" s="65"/>
      <c r="BI27" s="65"/>
      <c r="BJ27" s="65"/>
      <c r="BP27" s="60"/>
      <c r="BQ27" s="65"/>
      <c r="BR27" s="65"/>
      <c r="BS27" s="65"/>
      <c r="BT27" s="65"/>
      <c r="BU27" s="65"/>
      <c r="BV27" s="65"/>
      <c r="BW27" s="65"/>
      <c r="BX27" s="80"/>
      <c r="BY27" s="65"/>
      <c r="BZ27" s="65"/>
      <c r="CA27" s="65"/>
      <c r="CB27" s="65"/>
      <c r="CC27" s="65"/>
      <c r="CD27" s="65"/>
    </row>
    <row r="28" spans="5:82" ht="12" customHeight="1" thickBot="1">
      <c r="E28" s="73"/>
      <c r="AB28" s="84">
        <f>AB27</f>
        <v>0</v>
      </c>
      <c r="AC28" s="295"/>
      <c r="AD28" s="295"/>
      <c r="AE28" s="295"/>
      <c r="AF28" s="295"/>
      <c r="AG28" s="295"/>
      <c r="AH28" s="295"/>
      <c r="AI28" s="295"/>
      <c r="AJ28" s="295"/>
      <c r="AK28" s="295"/>
      <c r="AL28" s="295"/>
      <c r="AM28" s="295"/>
      <c r="AN28" s="295"/>
      <c r="AO28" s="295"/>
      <c r="AP28" s="295"/>
      <c r="AQ28" s="85">
        <f>AQ27</f>
        <v>0</v>
      </c>
      <c r="AV28" s="60"/>
      <c r="AW28" s="65"/>
      <c r="AX28" s="65"/>
      <c r="AY28" s="65"/>
      <c r="AZ28" s="65"/>
      <c r="BA28" s="65"/>
      <c r="BB28" s="65"/>
      <c r="BC28" s="65"/>
      <c r="BD28" s="80"/>
      <c r="BE28" s="65"/>
      <c r="BF28" s="65"/>
      <c r="BG28" s="65"/>
      <c r="BH28" s="65"/>
      <c r="BI28" s="65"/>
      <c r="BJ28" s="65"/>
      <c r="BP28" s="60"/>
      <c r="BQ28" s="65"/>
      <c r="BR28" s="65"/>
      <c r="BS28" s="65"/>
      <c r="BT28" s="65"/>
      <c r="BU28" s="65"/>
      <c r="BV28" s="65"/>
      <c r="BW28" s="65"/>
      <c r="BX28" s="80"/>
      <c r="BY28" s="65"/>
      <c r="BZ28" s="65"/>
      <c r="CA28" s="65"/>
      <c r="CB28" s="65"/>
      <c r="CC28" s="65"/>
      <c r="CD28" s="65"/>
    </row>
    <row r="29" spans="5:82" ht="12" customHeight="1">
      <c r="E29" s="73"/>
      <c r="H29" s="236"/>
      <c r="I29" s="236"/>
      <c r="J29" s="236"/>
      <c r="K29" s="236"/>
      <c r="L29" s="236"/>
      <c r="M29" s="236"/>
      <c r="N29" s="236"/>
      <c r="O29" s="236"/>
      <c r="P29" s="236"/>
      <c r="Q29" s="236"/>
      <c r="R29" s="236"/>
      <c r="S29" s="236"/>
      <c r="T29" s="236"/>
      <c r="U29" s="236"/>
      <c r="V29" s="236"/>
      <c r="AB29" s="84">
        <f>AB28</f>
        <v>0</v>
      </c>
      <c r="AC29" s="295"/>
      <c r="AD29" s="295"/>
      <c r="AE29" s="295"/>
      <c r="AF29" s="295"/>
      <c r="AG29" s="295"/>
      <c r="AH29" s="295"/>
      <c r="AI29" s="295"/>
      <c r="AJ29" s="295"/>
      <c r="AK29" s="295"/>
      <c r="AL29" s="295"/>
      <c r="AM29" s="295"/>
      <c r="AN29" s="295"/>
      <c r="AO29" s="295"/>
      <c r="AP29" s="295"/>
      <c r="AQ29" s="85">
        <f>AQ28</f>
        <v>0</v>
      </c>
      <c r="AS29" s="54"/>
      <c r="AV29" s="81">
        <f>'Synthèse scores'!H13</f>
        <v>0</v>
      </c>
      <c r="AW29" s="82">
        <f>'Synthèse scores'!H13</f>
        <v>0</v>
      </c>
      <c r="AX29" s="82">
        <f aca="true" t="shared" si="1" ref="AX29:BK29">AW29</f>
        <v>0</v>
      </c>
      <c r="AY29" s="82">
        <f t="shared" si="1"/>
        <v>0</v>
      </c>
      <c r="AZ29" s="82">
        <f t="shared" si="1"/>
        <v>0</v>
      </c>
      <c r="BA29" s="82">
        <f t="shared" si="1"/>
        <v>0</v>
      </c>
      <c r="BB29" s="82">
        <f t="shared" si="1"/>
        <v>0</v>
      </c>
      <c r="BC29" s="82">
        <f t="shared" si="1"/>
        <v>0</v>
      </c>
      <c r="BD29" s="82">
        <f t="shared" si="1"/>
        <v>0</v>
      </c>
      <c r="BE29" s="82">
        <f t="shared" si="1"/>
        <v>0</v>
      </c>
      <c r="BF29" s="82">
        <f t="shared" si="1"/>
        <v>0</v>
      </c>
      <c r="BG29" s="82">
        <f t="shared" si="1"/>
        <v>0</v>
      </c>
      <c r="BH29" s="82">
        <f t="shared" si="1"/>
        <v>0</v>
      </c>
      <c r="BI29" s="82">
        <f t="shared" si="1"/>
        <v>0</v>
      </c>
      <c r="BJ29" s="82">
        <f t="shared" si="1"/>
        <v>0</v>
      </c>
      <c r="BK29" s="83">
        <f t="shared" si="1"/>
        <v>0</v>
      </c>
      <c r="BP29" s="60"/>
      <c r="BQ29" s="65"/>
      <c r="BR29" s="65"/>
      <c r="BS29" s="65"/>
      <c r="BT29" s="65"/>
      <c r="BU29" s="65"/>
      <c r="BV29" s="65"/>
      <c r="BW29" s="65"/>
      <c r="BX29" s="80"/>
      <c r="BY29" s="65"/>
      <c r="BZ29" s="65"/>
      <c r="CA29" s="65"/>
      <c r="CB29" s="65"/>
      <c r="CC29" s="65"/>
      <c r="CD29" s="65"/>
    </row>
    <row r="30" spans="5:82" ht="12" customHeight="1" thickBot="1">
      <c r="E30" s="73"/>
      <c r="F30" s="56"/>
      <c r="G30" s="294" t="str">
        <f>'Synthèse scores'!C7</f>
        <v>Circuit des dispositifs médicaux stériles (DMS) dans l'US</v>
      </c>
      <c r="H30" s="294"/>
      <c r="I30" s="294"/>
      <c r="J30" s="294"/>
      <c r="K30" s="294"/>
      <c r="L30" s="294"/>
      <c r="M30" s="294"/>
      <c r="N30" s="294"/>
      <c r="O30" s="294"/>
      <c r="P30" s="294"/>
      <c r="Q30" s="294"/>
      <c r="R30" s="294"/>
      <c r="S30" s="294"/>
      <c r="T30" s="294"/>
      <c r="U30" s="294"/>
      <c r="V30" s="294"/>
      <c r="W30" s="56"/>
      <c r="X30" s="56"/>
      <c r="AB30" s="86">
        <f>AB29</f>
        <v>0</v>
      </c>
      <c r="AC30" s="87">
        <f aca="true" t="shared" si="2" ref="AC30:AQ30">AB30</f>
        <v>0</v>
      </c>
      <c r="AD30" s="87">
        <f t="shared" si="2"/>
        <v>0</v>
      </c>
      <c r="AE30" s="87">
        <f t="shared" si="2"/>
        <v>0</v>
      </c>
      <c r="AF30" s="87">
        <f t="shared" si="2"/>
        <v>0</v>
      </c>
      <c r="AG30" s="87">
        <f t="shared" si="2"/>
        <v>0</v>
      </c>
      <c r="AH30" s="87">
        <f t="shared" si="2"/>
        <v>0</v>
      </c>
      <c r="AI30" s="87">
        <f t="shared" si="2"/>
        <v>0</v>
      </c>
      <c r="AJ30" s="87">
        <f t="shared" si="2"/>
        <v>0</v>
      </c>
      <c r="AK30" s="87">
        <f t="shared" si="2"/>
        <v>0</v>
      </c>
      <c r="AL30" s="87">
        <f t="shared" si="2"/>
        <v>0</v>
      </c>
      <c r="AM30" s="87">
        <f t="shared" si="2"/>
        <v>0</v>
      </c>
      <c r="AN30" s="87">
        <f t="shared" si="2"/>
        <v>0</v>
      </c>
      <c r="AO30" s="87">
        <f t="shared" si="2"/>
        <v>0</v>
      </c>
      <c r="AP30" s="87">
        <f t="shared" si="2"/>
        <v>0</v>
      </c>
      <c r="AQ30" s="88">
        <f t="shared" si="2"/>
        <v>0</v>
      </c>
      <c r="AR30" s="56"/>
      <c r="AS30" s="56"/>
      <c r="AV30" s="84">
        <f>AV29</f>
        <v>0</v>
      </c>
      <c r="AW30" s="295" t="str">
        <f>'Synthèse scores'!C13</f>
        <v>Utilisation des DMS</v>
      </c>
      <c r="AX30" s="295"/>
      <c r="AY30" s="295"/>
      <c r="AZ30" s="295"/>
      <c r="BA30" s="295"/>
      <c r="BB30" s="295"/>
      <c r="BC30" s="295"/>
      <c r="BD30" s="295"/>
      <c r="BE30" s="295"/>
      <c r="BF30" s="295"/>
      <c r="BG30" s="295"/>
      <c r="BH30" s="295"/>
      <c r="BI30" s="295"/>
      <c r="BJ30" s="295"/>
      <c r="BK30" s="85">
        <f>BK29</f>
        <v>0</v>
      </c>
      <c r="BP30" s="60"/>
      <c r="BQ30" s="65"/>
      <c r="BR30" s="65"/>
      <c r="BS30" s="65"/>
      <c r="BT30" s="65"/>
      <c r="BU30" s="65"/>
      <c r="BV30" s="65"/>
      <c r="BW30" s="65"/>
      <c r="BX30" s="80"/>
      <c r="BY30" s="65"/>
      <c r="BZ30" s="65"/>
      <c r="CA30" s="65"/>
      <c r="CB30" s="65"/>
      <c r="CC30" s="65"/>
      <c r="CD30" s="65"/>
    </row>
    <row r="31" spans="5:82" ht="12" customHeight="1">
      <c r="E31" s="73"/>
      <c r="F31" s="56"/>
      <c r="G31" s="294"/>
      <c r="H31" s="294"/>
      <c r="I31" s="294"/>
      <c r="J31" s="294"/>
      <c r="K31" s="294"/>
      <c r="L31" s="294"/>
      <c r="M31" s="294"/>
      <c r="N31" s="294"/>
      <c r="O31" s="294"/>
      <c r="P31" s="294"/>
      <c r="Q31" s="294"/>
      <c r="R31" s="294"/>
      <c r="S31" s="294"/>
      <c r="T31" s="294"/>
      <c r="U31" s="294"/>
      <c r="V31" s="294"/>
      <c r="W31" s="56"/>
      <c r="X31" s="56"/>
      <c r="AJ31" s="79"/>
      <c r="AV31" s="84">
        <f>AV30</f>
        <v>0</v>
      </c>
      <c r="AW31" s="295"/>
      <c r="AX31" s="295"/>
      <c r="AY31" s="295"/>
      <c r="AZ31" s="295"/>
      <c r="BA31" s="295"/>
      <c r="BB31" s="295"/>
      <c r="BC31" s="295"/>
      <c r="BD31" s="295"/>
      <c r="BE31" s="295"/>
      <c r="BF31" s="295"/>
      <c r="BG31" s="295"/>
      <c r="BH31" s="295"/>
      <c r="BI31" s="295"/>
      <c r="BJ31" s="295"/>
      <c r="BK31" s="85">
        <f>BK30</f>
        <v>0</v>
      </c>
      <c r="BP31" s="60"/>
      <c r="BQ31" s="65"/>
      <c r="BR31" s="65"/>
      <c r="BS31" s="65"/>
      <c r="BT31" s="65"/>
      <c r="BU31" s="65"/>
      <c r="BV31" s="65"/>
      <c r="BW31" s="65"/>
      <c r="BX31" s="80"/>
      <c r="BY31" s="65"/>
      <c r="BZ31" s="65"/>
      <c r="CA31" s="65"/>
      <c r="CB31" s="65"/>
      <c r="CC31" s="65"/>
      <c r="CD31" s="65"/>
    </row>
    <row r="32" spans="5:82" ht="12" customHeight="1" thickBot="1">
      <c r="E32" s="73"/>
      <c r="F32" s="56"/>
      <c r="G32" s="294"/>
      <c r="H32" s="294"/>
      <c r="I32" s="294"/>
      <c r="J32" s="294"/>
      <c r="K32" s="294"/>
      <c r="L32" s="294"/>
      <c r="M32" s="294"/>
      <c r="N32" s="294"/>
      <c r="O32" s="294"/>
      <c r="P32" s="294"/>
      <c r="Q32" s="294"/>
      <c r="R32" s="294"/>
      <c r="S32" s="294"/>
      <c r="T32" s="294"/>
      <c r="U32" s="294"/>
      <c r="V32" s="294"/>
      <c r="W32" s="56"/>
      <c r="X32" s="56"/>
      <c r="AJ32" s="79"/>
      <c r="AS32" s="65"/>
      <c r="AV32" s="84">
        <f>AV31</f>
        <v>0</v>
      </c>
      <c r="AW32" s="295"/>
      <c r="AX32" s="295"/>
      <c r="AY32" s="295"/>
      <c r="AZ32" s="295"/>
      <c r="BA32" s="295"/>
      <c r="BB32" s="295"/>
      <c r="BC32" s="295"/>
      <c r="BD32" s="295"/>
      <c r="BE32" s="295"/>
      <c r="BF32" s="295"/>
      <c r="BG32" s="295"/>
      <c r="BH32" s="295"/>
      <c r="BI32" s="295"/>
      <c r="BJ32" s="295"/>
      <c r="BK32" s="85">
        <f>BK31</f>
        <v>0</v>
      </c>
      <c r="BP32" s="60"/>
      <c r="BQ32" s="65"/>
      <c r="BR32" s="65"/>
      <c r="BS32" s="65"/>
      <c r="BT32" s="65"/>
      <c r="BU32" s="65"/>
      <c r="BV32" s="65"/>
      <c r="BW32" s="65"/>
      <c r="BX32" s="80"/>
      <c r="BY32" s="65"/>
      <c r="BZ32" s="65"/>
      <c r="CA32" s="65"/>
      <c r="CB32" s="65"/>
      <c r="CC32" s="65"/>
      <c r="CD32" s="65"/>
    </row>
    <row r="33" spans="5:83" ht="12" customHeight="1">
      <c r="E33" s="73"/>
      <c r="F33" s="56"/>
      <c r="G33" s="294"/>
      <c r="H33" s="294"/>
      <c r="I33" s="294"/>
      <c r="J33" s="294"/>
      <c r="K33" s="294"/>
      <c r="L33" s="294"/>
      <c r="M33" s="294"/>
      <c r="N33" s="294"/>
      <c r="O33" s="294"/>
      <c r="P33" s="294"/>
      <c r="Q33" s="294"/>
      <c r="R33" s="294"/>
      <c r="S33" s="294"/>
      <c r="T33" s="294"/>
      <c r="U33" s="294"/>
      <c r="V33" s="294"/>
      <c r="X33" s="56"/>
      <c r="AB33" s="81">
        <f>'Synthèse scores'!H10</f>
        <v>0</v>
      </c>
      <c r="AC33" s="82">
        <f aca="true" t="shared" si="3" ref="AC33:AQ33">AB33</f>
        <v>0</v>
      </c>
      <c r="AD33" s="82">
        <f t="shared" si="3"/>
        <v>0</v>
      </c>
      <c r="AE33" s="82">
        <f t="shared" si="3"/>
        <v>0</v>
      </c>
      <c r="AF33" s="82">
        <f t="shared" si="3"/>
        <v>0</v>
      </c>
      <c r="AG33" s="82">
        <f t="shared" si="3"/>
        <v>0</v>
      </c>
      <c r="AH33" s="82">
        <f t="shared" si="3"/>
        <v>0</v>
      </c>
      <c r="AI33" s="82">
        <f t="shared" si="3"/>
        <v>0</v>
      </c>
      <c r="AJ33" s="82">
        <f t="shared" si="3"/>
        <v>0</v>
      </c>
      <c r="AK33" s="82">
        <f t="shared" si="3"/>
        <v>0</v>
      </c>
      <c r="AL33" s="82">
        <f t="shared" si="3"/>
        <v>0</v>
      </c>
      <c r="AM33" s="82">
        <f t="shared" si="3"/>
        <v>0</v>
      </c>
      <c r="AN33" s="82">
        <f t="shared" si="3"/>
        <v>0</v>
      </c>
      <c r="AO33" s="82">
        <f t="shared" si="3"/>
        <v>0</v>
      </c>
      <c r="AP33" s="82">
        <f t="shared" si="3"/>
        <v>0</v>
      </c>
      <c r="AQ33" s="83">
        <f t="shared" si="3"/>
        <v>0</v>
      </c>
      <c r="AV33" s="84">
        <f>AV32</f>
        <v>0</v>
      </c>
      <c r="AW33" s="295"/>
      <c r="AX33" s="295"/>
      <c r="AY33" s="295"/>
      <c r="AZ33" s="295"/>
      <c r="BA33" s="295"/>
      <c r="BB33" s="295"/>
      <c r="BC33" s="295"/>
      <c r="BD33" s="295"/>
      <c r="BE33" s="295"/>
      <c r="BF33" s="295"/>
      <c r="BG33" s="295"/>
      <c r="BH33" s="295"/>
      <c r="BI33" s="295"/>
      <c r="BJ33" s="295"/>
      <c r="BK33" s="85">
        <f>BK32</f>
        <v>0</v>
      </c>
      <c r="BP33" s="81">
        <f>'Synthèse scores'!H16</f>
        <v>0</v>
      </c>
      <c r="BQ33" s="82">
        <f aca="true" t="shared" si="4" ref="BQ33:CE33">BP33</f>
        <v>0</v>
      </c>
      <c r="BR33" s="82">
        <f t="shared" si="4"/>
        <v>0</v>
      </c>
      <c r="BS33" s="82">
        <f t="shared" si="4"/>
        <v>0</v>
      </c>
      <c r="BT33" s="82">
        <f t="shared" si="4"/>
        <v>0</v>
      </c>
      <c r="BU33" s="82">
        <f t="shared" si="4"/>
        <v>0</v>
      </c>
      <c r="BV33" s="82">
        <f t="shared" si="4"/>
        <v>0</v>
      </c>
      <c r="BW33" s="82">
        <f t="shared" si="4"/>
        <v>0</v>
      </c>
      <c r="BX33" s="82">
        <f t="shared" si="4"/>
        <v>0</v>
      </c>
      <c r="BY33" s="82">
        <f t="shared" si="4"/>
        <v>0</v>
      </c>
      <c r="BZ33" s="82">
        <f t="shared" si="4"/>
        <v>0</v>
      </c>
      <c r="CA33" s="82">
        <f t="shared" si="4"/>
        <v>0</v>
      </c>
      <c r="CB33" s="82">
        <f t="shared" si="4"/>
        <v>0</v>
      </c>
      <c r="CC33" s="82">
        <f t="shared" si="4"/>
        <v>0</v>
      </c>
      <c r="CD33" s="82">
        <f t="shared" si="4"/>
        <v>0</v>
      </c>
      <c r="CE33" s="83">
        <f t="shared" si="4"/>
        <v>0</v>
      </c>
    </row>
    <row r="34" spans="5:83" ht="12" customHeight="1" thickBot="1">
      <c r="E34" s="73"/>
      <c r="F34" s="56"/>
      <c r="G34" s="294"/>
      <c r="H34" s="294"/>
      <c r="I34" s="294"/>
      <c r="J34" s="294"/>
      <c r="K34" s="294"/>
      <c r="L34" s="294"/>
      <c r="M34" s="294"/>
      <c r="N34" s="294"/>
      <c r="O34" s="294"/>
      <c r="P34" s="294"/>
      <c r="Q34" s="294"/>
      <c r="R34" s="294"/>
      <c r="S34" s="294"/>
      <c r="T34" s="294"/>
      <c r="U34" s="294"/>
      <c r="V34" s="294"/>
      <c r="X34" s="56"/>
      <c r="AB34" s="84">
        <f>AB33</f>
        <v>0</v>
      </c>
      <c r="AC34" s="295" t="str">
        <f>'Synthèse scores'!C10</f>
        <v>Réception </v>
      </c>
      <c r="AD34" s="295"/>
      <c r="AE34" s="295"/>
      <c r="AF34" s="295"/>
      <c r="AG34" s="295"/>
      <c r="AH34" s="295"/>
      <c r="AI34" s="295"/>
      <c r="AJ34" s="295"/>
      <c r="AK34" s="295"/>
      <c r="AL34" s="295"/>
      <c r="AM34" s="295"/>
      <c r="AN34" s="295"/>
      <c r="AO34" s="295"/>
      <c r="AP34" s="295"/>
      <c r="AQ34" s="85">
        <f>AQ33</f>
        <v>0</v>
      </c>
      <c r="AV34" s="86">
        <f>AV33</f>
        <v>0</v>
      </c>
      <c r="AW34" s="87">
        <f aca="true" t="shared" si="5" ref="AW34:BK34">AV34</f>
        <v>0</v>
      </c>
      <c r="AX34" s="87">
        <f t="shared" si="5"/>
        <v>0</v>
      </c>
      <c r="AY34" s="87">
        <f t="shared" si="5"/>
        <v>0</v>
      </c>
      <c r="AZ34" s="87">
        <f t="shared" si="5"/>
        <v>0</v>
      </c>
      <c r="BA34" s="87">
        <f t="shared" si="5"/>
        <v>0</v>
      </c>
      <c r="BB34" s="87">
        <f t="shared" si="5"/>
        <v>0</v>
      </c>
      <c r="BC34" s="87">
        <f t="shared" si="5"/>
        <v>0</v>
      </c>
      <c r="BD34" s="87">
        <f t="shared" si="5"/>
        <v>0</v>
      </c>
      <c r="BE34" s="87">
        <f t="shared" si="5"/>
        <v>0</v>
      </c>
      <c r="BF34" s="87">
        <f t="shared" si="5"/>
        <v>0</v>
      </c>
      <c r="BG34" s="87">
        <f t="shared" si="5"/>
        <v>0</v>
      </c>
      <c r="BH34" s="87">
        <f t="shared" si="5"/>
        <v>0</v>
      </c>
      <c r="BI34" s="87">
        <f t="shared" si="5"/>
        <v>0</v>
      </c>
      <c r="BJ34" s="87">
        <f t="shared" si="5"/>
        <v>0</v>
      </c>
      <c r="BK34" s="88">
        <f t="shared" si="5"/>
        <v>0</v>
      </c>
      <c r="BP34" s="84">
        <f>BP33</f>
        <v>0</v>
      </c>
      <c r="BQ34" s="296" t="str">
        <f>'Synthèse scores'!C16</f>
        <v>Gestion des retours et Elimination des DMS</v>
      </c>
      <c r="BR34" s="296"/>
      <c r="BS34" s="296"/>
      <c r="BT34" s="296"/>
      <c r="BU34" s="296"/>
      <c r="BV34" s="296"/>
      <c r="BW34" s="296"/>
      <c r="BX34" s="296"/>
      <c r="BY34" s="296"/>
      <c r="BZ34" s="296"/>
      <c r="CA34" s="296"/>
      <c r="CB34" s="296"/>
      <c r="CC34" s="296"/>
      <c r="CD34" s="296"/>
      <c r="CE34" s="85">
        <f>CE33</f>
        <v>0</v>
      </c>
    </row>
    <row r="35" spans="5:83" ht="12" customHeight="1">
      <c r="E35" s="73"/>
      <c r="G35" s="294"/>
      <c r="H35" s="294"/>
      <c r="I35" s="294"/>
      <c r="J35" s="294"/>
      <c r="K35" s="294"/>
      <c r="L35" s="294"/>
      <c r="M35" s="294"/>
      <c r="N35" s="294"/>
      <c r="O35" s="294"/>
      <c r="P35" s="294"/>
      <c r="Q35" s="294"/>
      <c r="R35" s="294"/>
      <c r="S35" s="294"/>
      <c r="T35" s="294"/>
      <c r="U35" s="294"/>
      <c r="V35" s="294"/>
      <c r="X35" s="56"/>
      <c r="AB35" s="84">
        <f>AB34</f>
        <v>0</v>
      </c>
      <c r="AC35" s="295"/>
      <c r="AD35" s="295"/>
      <c r="AE35" s="295"/>
      <c r="AF35" s="295"/>
      <c r="AG35" s="295"/>
      <c r="AH35" s="295"/>
      <c r="AI35" s="295"/>
      <c r="AJ35" s="295"/>
      <c r="AK35" s="295"/>
      <c r="AL35" s="295"/>
      <c r="AM35" s="295"/>
      <c r="AN35" s="295"/>
      <c r="AO35" s="295"/>
      <c r="AP35" s="295"/>
      <c r="AQ35" s="85">
        <f>AQ34</f>
        <v>0</v>
      </c>
      <c r="BD35" s="79"/>
      <c r="BP35" s="84">
        <f>BP34</f>
        <v>0</v>
      </c>
      <c r="BQ35" s="296"/>
      <c r="BR35" s="296"/>
      <c r="BS35" s="296"/>
      <c r="BT35" s="296"/>
      <c r="BU35" s="296"/>
      <c r="BV35" s="296"/>
      <c r="BW35" s="296"/>
      <c r="BX35" s="296"/>
      <c r="BY35" s="296"/>
      <c r="BZ35" s="296"/>
      <c r="CA35" s="296"/>
      <c r="CB35" s="296"/>
      <c r="CC35" s="296"/>
      <c r="CD35" s="296"/>
      <c r="CE35" s="85">
        <f>CE34</f>
        <v>0</v>
      </c>
    </row>
    <row r="36" spans="5:83" ht="12" customHeight="1" thickBot="1">
      <c r="E36" s="73"/>
      <c r="F36" s="56"/>
      <c r="G36" s="294"/>
      <c r="H36" s="294"/>
      <c r="I36" s="294"/>
      <c r="J36" s="294"/>
      <c r="K36" s="294"/>
      <c r="L36" s="294"/>
      <c r="M36" s="294"/>
      <c r="N36" s="294"/>
      <c r="O36" s="294"/>
      <c r="P36" s="294"/>
      <c r="Q36" s="294"/>
      <c r="R36" s="294"/>
      <c r="S36" s="294"/>
      <c r="T36" s="294"/>
      <c r="U36" s="294"/>
      <c r="V36" s="294"/>
      <c r="X36" s="56"/>
      <c r="AB36" s="84">
        <f>AB35</f>
        <v>0</v>
      </c>
      <c r="AC36" s="295"/>
      <c r="AD36" s="295"/>
      <c r="AE36" s="295"/>
      <c r="AF36" s="295"/>
      <c r="AG36" s="295"/>
      <c r="AH36" s="295"/>
      <c r="AI36" s="295"/>
      <c r="AJ36" s="295"/>
      <c r="AK36" s="295"/>
      <c r="AL36" s="295"/>
      <c r="AM36" s="295"/>
      <c r="AN36" s="295"/>
      <c r="AO36" s="295"/>
      <c r="AP36" s="295"/>
      <c r="AQ36" s="85">
        <f>AQ35</f>
        <v>0</v>
      </c>
      <c r="BD36" s="79"/>
      <c r="BP36" s="84">
        <f>BP35</f>
        <v>0</v>
      </c>
      <c r="BQ36" s="296"/>
      <c r="BR36" s="296"/>
      <c r="BS36" s="296"/>
      <c r="BT36" s="296"/>
      <c r="BU36" s="296"/>
      <c r="BV36" s="296"/>
      <c r="BW36" s="296"/>
      <c r="BX36" s="296"/>
      <c r="BY36" s="296"/>
      <c r="BZ36" s="296"/>
      <c r="CA36" s="296"/>
      <c r="CB36" s="296"/>
      <c r="CC36" s="296"/>
      <c r="CD36" s="296"/>
      <c r="CE36" s="85">
        <f>CE35</f>
        <v>0</v>
      </c>
    </row>
    <row r="37" spans="5:83" ht="12" customHeight="1">
      <c r="E37" s="73"/>
      <c r="F37" s="56"/>
      <c r="G37" s="294"/>
      <c r="H37" s="294"/>
      <c r="I37" s="294"/>
      <c r="J37" s="294"/>
      <c r="K37" s="294"/>
      <c r="L37" s="294"/>
      <c r="M37" s="294"/>
      <c r="N37" s="294"/>
      <c r="O37" s="294"/>
      <c r="P37" s="294"/>
      <c r="Q37" s="294"/>
      <c r="R37" s="294"/>
      <c r="S37" s="294"/>
      <c r="T37" s="294"/>
      <c r="U37" s="294"/>
      <c r="V37" s="294"/>
      <c r="X37" s="56"/>
      <c r="AB37" s="84">
        <f>AB36</f>
        <v>0</v>
      </c>
      <c r="AC37" s="295"/>
      <c r="AD37" s="295"/>
      <c r="AE37" s="295"/>
      <c r="AF37" s="295"/>
      <c r="AG37" s="295"/>
      <c r="AH37" s="295"/>
      <c r="AI37" s="295"/>
      <c r="AJ37" s="295"/>
      <c r="AK37" s="295"/>
      <c r="AL37" s="295"/>
      <c r="AM37" s="295"/>
      <c r="AN37" s="295"/>
      <c r="AO37" s="295"/>
      <c r="AP37" s="295"/>
      <c r="AQ37" s="85">
        <f>AQ36</f>
        <v>0</v>
      </c>
      <c r="AS37" s="54"/>
      <c r="AV37" s="81">
        <f>'Synthèse scores'!H14</f>
        <v>0</v>
      </c>
      <c r="AW37" s="82">
        <f aca="true" t="shared" si="6" ref="AW37:BK37">AV37</f>
        <v>0</v>
      </c>
      <c r="AX37" s="82">
        <f t="shared" si="6"/>
        <v>0</v>
      </c>
      <c r="AY37" s="82">
        <f t="shared" si="6"/>
        <v>0</v>
      </c>
      <c r="AZ37" s="82">
        <f t="shared" si="6"/>
        <v>0</v>
      </c>
      <c r="BA37" s="82">
        <f t="shared" si="6"/>
        <v>0</v>
      </c>
      <c r="BB37" s="82">
        <f t="shared" si="6"/>
        <v>0</v>
      </c>
      <c r="BC37" s="82">
        <f t="shared" si="6"/>
        <v>0</v>
      </c>
      <c r="BD37" s="82">
        <f t="shared" si="6"/>
        <v>0</v>
      </c>
      <c r="BE37" s="82">
        <f t="shared" si="6"/>
        <v>0</v>
      </c>
      <c r="BF37" s="82">
        <f t="shared" si="6"/>
        <v>0</v>
      </c>
      <c r="BG37" s="82">
        <f t="shared" si="6"/>
        <v>0</v>
      </c>
      <c r="BH37" s="82">
        <f t="shared" si="6"/>
        <v>0</v>
      </c>
      <c r="BI37" s="82">
        <f t="shared" si="6"/>
        <v>0</v>
      </c>
      <c r="BJ37" s="82">
        <f t="shared" si="6"/>
        <v>0</v>
      </c>
      <c r="BK37" s="83">
        <f t="shared" si="6"/>
        <v>0</v>
      </c>
      <c r="BP37" s="84">
        <f>BP36</f>
        <v>0</v>
      </c>
      <c r="BQ37" s="296"/>
      <c r="BR37" s="296"/>
      <c r="BS37" s="296"/>
      <c r="BT37" s="296"/>
      <c r="BU37" s="296"/>
      <c r="BV37" s="296"/>
      <c r="BW37" s="296"/>
      <c r="BX37" s="296"/>
      <c r="BY37" s="296"/>
      <c r="BZ37" s="296"/>
      <c r="CA37" s="296"/>
      <c r="CB37" s="296"/>
      <c r="CC37" s="296"/>
      <c r="CD37" s="296"/>
      <c r="CE37" s="85">
        <f>CE36</f>
        <v>0</v>
      </c>
    </row>
    <row r="38" spans="5:83" ht="12" customHeight="1" thickBot="1">
      <c r="E38" s="73"/>
      <c r="F38" s="56"/>
      <c r="G38" s="294"/>
      <c r="H38" s="294"/>
      <c r="I38" s="294"/>
      <c r="J38" s="294"/>
      <c r="K38" s="294"/>
      <c r="L38" s="294"/>
      <c r="M38" s="294"/>
      <c r="N38" s="294"/>
      <c r="O38" s="294"/>
      <c r="P38" s="294"/>
      <c r="Q38" s="294"/>
      <c r="R38" s="294"/>
      <c r="S38" s="294"/>
      <c r="T38" s="294"/>
      <c r="U38" s="294"/>
      <c r="V38" s="294"/>
      <c r="X38" s="56"/>
      <c r="AB38" s="86">
        <f>AB37</f>
        <v>0</v>
      </c>
      <c r="AC38" s="87">
        <f aca="true" t="shared" si="7" ref="AC38:AQ38">AB38</f>
        <v>0</v>
      </c>
      <c r="AD38" s="87">
        <f t="shared" si="7"/>
        <v>0</v>
      </c>
      <c r="AE38" s="87">
        <f t="shared" si="7"/>
        <v>0</v>
      </c>
      <c r="AF38" s="87">
        <f t="shared" si="7"/>
        <v>0</v>
      </c>
      <c r="AG38" s="87">
        <f t="shared" si="7"/>
        <v>0</v>
      </c>
      <c r="AH38" s="87">
        <f t="shared" si="7"/>
        <v>0</v>
      </c>
      <c r="AI38" s="87">
        <f t="shared" si="7"/>
        <v>0</v>
      </c>
      <c r="AJ38" s="87">
        <f t="shared" si="7"/>
        <v>0</v>
      </c>
      <c r="AK38" s="87">
        <f t="shared" si="7"/>
        <v>0</v>
      </c>
      <c r="AL38" s="87">
        <f t="shared" si="7"/>
        <v>0</v>
      </c>
      <c r="AM38" s="87">
        <f t="shared" si="7"/>
        <v>0</v>
      </c>
      <c r="AN38" s="87">
        <f t="shared" si="7"/>
        <v>0</v>
      </c>
      <c r="AO38" s="87">
        <f t="shared" si="7"/>
        <v>0</v>
      </c>
      <c r="AP38" s="87">
        <f t="shared" si="7"/>
        <v>0</v>
      </c>
      <c r="AQ38" s="88">
        <f t="shared" si="7"/>
        <v>0</v>
      </c>
      <c r="AV38" s="84">
        <f>AV37</f>
        <v>0</v>
      </c>
      <c r="AW38" s="295" t="str">
        <f>'Synthèse scores'!C14</f>
        <v>Suivi des DMS</v>
      </c>
      <c r="AX38" s="295"/>
      <c r="AY38" s="295"/>
      <c r="AZ38" s="295"/>
      <c r="BA38" s="295"/>
      <c r="BB38" s="295"/>
      <c r="BC38" s="295"/>
      <c r="BD38" s="295"/>
      <c r="BE38" s="295"/>
      <c r="BF38" s="295"/>
      <c r="BG38" s="295"/>
      <c r="BH38" s="295"/>
      <c r="BI38" s="295"/>
      <c r="BJ38" s="295"/>
      <c r="BK38" s="85">
        <f>BK37</f>
        <v>0</v>
      </c>
      <c r="BP38" s="86">
        <f>BP37</f>
        <v>0</v>
      </c>
      <c r="BQ38" s="87">
        <f aca="true" t="shared" si="8" ref="BQ38:CE38">BP38</f>
        <v>0</v>
      </c>
      <c r="BR38" s="87">
        <f t="shared" si="8"/>
        <v>0</v>
      </c>
      <c r="BS38" s="87">
        <f t="shared" si="8"/>
        <v>0</v>
      </c>
      <c r="BT38" s="87">
        <f t="shared" si="8"/>
        <v>0</v>
      </c>
      <c r="BU38" s="87">
        <f t="shared" si="8"/>
        <v>0</v>
      </c>
      <c r="BV38" s="87">
        <f t="shared" si="8"/>
        <v>0</v>
      </c>
      <c r="BW38" s="87">
        <f t="shared" si="8"/>
        <v>0</v>
      </c>
      <c r="BX38" s="87">
        <f t="shared" si="8"/>
        <v>0</v>
      </c>
      <c r="BY38" s="87">
        <f t="shared" si="8"/>
        <v>0</v>
      </c>
      <c r="BZ38" s="87">
        <f t="shared" si="8"/>
        <v>0</v>
      </c>
      <c r="CA38" s="87">
        <f t="shared" si="8"/>
        <v>0</v>
      </c>
      <c r="CB38" s="87">
        <f t="shared" si="8"/>
        <v>0</v>
      </c>
      <c r="CC38" s="87">
        <f t="shared" si="8"/>
        <v>0</v>
      </c>
      <c r="CD38" s="87">
        <f t="shared" si="8"/>
        <v>0</v>
      </c>
      <c r="CE38" s="88">
        <f t="shared" si="8"/>
        <v>0</v>
      </c>
    </row>
    <row r="39" spans="5:76" ht="12" customHeight="1">
      <c r="E39" s="73"/>
      <c r="F39" s="56"/>
      <c r="G39" s="294"/>
      <c r="H39" s="294"/>
      <c r="I39" s="294"/>
      <c r="J39" s="294"/>
      <c r="K39" s="294"/>
      <c r="L39" s="294"/>
      <c r="M39" s="294"/>
      <c r="N39" s="294"/>
      <c r="O39" s="294"/>
      <c r="P39" s="294"/>
      <c r="Q39" s="294"/>
      <c r="R39" s="294"/>
      <c r="S39" s="294"/>
      <c r="T39" s="294"/>
      <c r="U39" s="294"/>
      <c r="V39" s="294"/>
      <c r="W39" s="56"/>
      <c r="X39" s="56"/>
      <c r="AJ39" s="79"/>
      <c r="AV39" s="84">
        <f>AV38</f>
        <v>0</v>
      </c>
      <c r="AW39" s="295"/>
      <c r="AX39" s="295"/>
      <c r="AY39" s="295"/>
      <c r="AZ39" s="295"/>
      <c r="BA39" s="295"/>
      <c r="BB39" s="295"/>
      <c r="BC39" s="295"/>
      <c r="BD39" s="295"/>
      <c r="BE39" s="295"/>
      <c r="BF39" s="295"/>
      <c r="BG39" s="295"/>
      <c r="BH39" s="295"/>
      <c r="BI39" s="295"/>
      <c r="BJ39" s="295"/>
      <c r="BK39" s="85">
        <f>BK38</f>
        <v>0</v>
      </c>
      <c r="BX39" s="79"/>
    </row>
    <row r="40" spans="5:63" ht="12" customHeight="1" thickBot="1">
      <c r="E40" s="73"/>
      <c r="F40" s="56"/>
      <c r="G40" s="236"/>
      <c r="H40" s="236"/>
      <c r="I40" s="236"/>
      <c r="J40" s="236"/>
      <c r="K40" s="236"/>
      <c r="L40" s="236"/>
      <c r="M40" s="236"/>
      <c r="N40" s="236"/>
      <c r="O40" s="236"/>
      <c r="P40" s="236"/>
      <c r="Q40" s="236"/>
      <c r="R40" s="236"/>
      <c r="S40" s="236"/>
      <c r="T40" s="236"/>
      <c r="U40" s="236"/>
      <c r="V40" s="236"/>
      <c r="W40" s="56"/>
      <c r="X40" s="56"/>
      <c r="AJ40" s="79"/>
      <c r="AV40" s="84">
        <f>AV39</f>
        <v>0</v>
      </c>
      <c r="AW40" s="295"/>
      <c r="AX40" s="295"/>
      <c r="AY40" s="295"/>
      <c r="AZ40" s="295"/>
      <c r="BA40" s="295"/>
      <c r="BB40" s="295"/>
      <c r="BC40" s="295"/>
      <c r="BD40" s="295"/>
      <c r="BE40" s="295"/>
      <c r="BF40" s="295"/>
      <c r="BG40" s="295"/>
      <c r="BH40" s="295"/>
      <c r="BI40" s="295"/>
      <c r="BJ40" s="295"/>
      <c r="BK40" s="85">
        <f>BK39</f>
        <v>0</v>
      </c>
    </row>
    <row r="41" spans="5:63" ht="12" customHeight="1">
      <c r="E41" s="73"/>
      <c r="F41" s="56"/>
      <c r="G41" s="56"/>
      <c r="H41" s="56"/>
      <c r="I41" s="56"/>
      <c r="J41" s="56"/>
      <c r="K41" s="56"/>
      <c r="L41" s="56"/>
      <c r="M41" s="56"/>
      <c r="N41" s="56"/>
      <c r="O41" s="56"/>
      <c r="P41" s="56"/>
      <c r="Q41" s="56"/>
      <c r="R41" s="56"/>
      <c r="S41" s="56"/>
      <c r="T41" s="56"/>
      <c r="U41" s="56"/>
      <c r="V41" s="56"/>
      <c r="W41" s="56"/>
      <c r="X41" s="56"/>
      <c r="AB41" s="89">
        <f>'Synthèse scores'!H11</f>
        <v>0</v>
      </c>
      <c r="AC41" s="82">
        <f aca="true" t="shared" si="9" ref="AC41:AQ41">AB41</f>
        <v>0</v>
      </c>
      <c r="AD41" s="82">
        <f t="shared" si="9"/>
        <v>0</v>
      </c>
      <c r="AE41" s="82">
        <f t="shared" si="9"/>
        <v>0</v>
      </c>
      <c r="AF41" s="82">
        <f t="shared" si="9"/>
        <v>0</v>
      </c>
      <c r="AG41" s="82">
        <f t="shared" si="9"/>
        <v>0</v>
      </c>
      <c r="AH41" s="82">
        <f t="shared" si="9"/>
        <v>0</v>
      </c>
      <c r="AI41" s="82">
        <f t="shared" si="9"/>
        <v>0</v>
      </c>
      <c r="AJ41" s="82">
        <f t="shared" si="9"/>
        <v>0</v>
      </c>
      <c r="AK41" s="82">
        <f t="shared" si="9"/>
        <v>0</v>
      </c>
      <c r="AL41" s="82">
        <f t="shared" si="9"/>
        <v>0</v>
      </c>
      <c r="AM41" s="82">
        <f t="shared" si="9"/>
        <v>0</v>
      </c>
      <c r="AN41" s="82">
        <f t="shared" si="9"/>
        <v>0</v>
      </c>
      <c r="AO41" s="82">
        <f t="shared" si="9"/>
        <v>0</v>
      </c>
      <c r="AP41" s="82">
        <f t="shared" si="9"/>
        <v>0</v>
      </c>
      <c r="AQ41" s="83">
        <f t="shared" si="9"/>
        <v>0</v>
      </c>
      <c r="AR41" s="56"/>
      <c r="AS41" s="56"/>
      <c r="AV41" s="84">
        <f>AV40</f>
        <v>0</v>
      </c>
      <c r="AW41" s="295"/>
      <c r="AX41" s="295"/>
      <c r="AY41" s="295"/>
      <c r="AZ41" s="295"/>
      <c r="BA41" s="295"/>
      <c r="BB41" s="295"/>
      <c r="BC41" s="295"/>
      <c r="BD41" s="295"/>
      <c r="BE41" s="295"/>
      <c r="BF41" s="295"/>
      <c r="BG41" s="295"/>
      <c r="BH41" s="295"/>
      <c r="BI41" s="295"/>
      <c r="BJ41" s="295"/>
      <c r="BK41" s="85">
        <f>BK40</f>
        <v>0</v>
      </c>
    </row>
    <row r="42" spans="5:63" ht="12" customHeight="1" thickBot="1">
      <c r="E42" s="73"/>
      <c r="AB42" s="84">
        <f>AB41</f>
        <v>0</v>
      </c>
      <c r="AC42" s="295" t="str">
        <f>'Synthèse scores'!C11</f>
        <v>Stockage</v>
      </c>
      <c r="AD42" s="295"/>
      <c r="AE42" s="295"/>
      <c r="AF42" s="295"/>
      <c r="AG42" s="295"/>
      <c r="AH42" s="295"/>
      <c r="AI42" s="295"/>
      <c r="AJ42" s="295"/>
      <c r="AK42" s="295"/>
      <c r="AL42" s="295"/>
      <c r="AM42" s="295"/>
      <c r="AN42" s="295"/>
      <c r="AO42" s="295"/>
      <c r="AP42" s="295"/>
      <c r="AQ42" s="85">
        <f>AQ41</f>
        <v>0</v>
      </c>
      <c r="AV42" s="86">
        <f>AV41</f>
        <v>0</v>
      </c>
      <c r="AW42" s="87">
        <f aca="true" t="shared" si="10" ref="AW42:BK42">AV42</f>
        <v>0</v>
      </c>
      <c r="AX42" s="87">
        <f t="shared" si="10"/>
        <v>0</v>
      </c>
      <c r="AY42" s="87">
        <f t="shared" si="10"/>
        <v>0</v>
      </c>
      <c r="AZ42" s="87">
        <f t="shared" si="10"/>
        <v>0</v>
      </c>
      <c r="BA42" s="87">
        <f t="shared" si="10"/>
        <v>0</v>
      </c>
      <c r="BB42" s="87">
        <f t="shared" si="10"/>
        <v>0</v>
      </c>
      <c r="BC42" s="87">
        <f t="shared" si="10"/>
        <v>0</v>
      </c>
      <c r="BD42" s="87">
        <f t="shared" si="10"/>
        <v>0</v>
      </c>
      <c r="BE42" s="87">
        <f t="shared" si="10"/>
        <v>0</v>
      </c>
      <c r="BF42" s="87">
        <f t="shared" si="10"/>
        <v>0</v>
      </c>
      <c r="BG42" s="87">
        <f t="shared" si="10"/>
        <v>0</v>
      </c>
      <c r="BH42" s="87">
        <f t="shared" si="10"/>
        <v>0</v>
      </c>
      <c r="BI42" s="87">
        <f t="shared" si="10"/>
        <v>0</v>
      </c>
      <c r="BJ42" s="87">
        <f t="shared" si="10"/>
        <v>0</v>
      </c>
      <c r="BK42" s="88">
        <f t="shared" si="10"/>
        <v>0</v>
      </c>
    </row>
    <row r="43" spans="5:56" ht="12" customHeight="1">
      <c r="E43" s="73"/>
      <c r="AB43" s="84">
        <f>AB42</f>
        <v>0</v>
      </c>
      <c r="AC43" s="295"/>
      <c r="AD43" s="295"/>
      <c r="AE43" s="295"/>
      <c r="AF43" s="295"/>
      <c r="AG43" s="295"/>
      <c r="AH43" s="295"/>
      <c r="AI43" s="295"/>
      <c r="AJ43" s="295"/>
      <c r="AK43" s="295"/>
      <c r="AL43" s="295"/>
      <c r="AM43" s="295"/>
      <c r="AN43" s="295"/>
      <c r="AO43" s="295"/>
      <c r="AP43" s="295"/>
      <c r="AQ43" s="85">
        <f>AQ42</f>
        <v>0</v>
      </c>
      <c r="BD43" s="79"/>
    </row>
    <row r="44" spans="5:43" ht="12" customHeight="1">
      <c r="E44" s="73"/>
      <c r="AB44" s="84">
        <f>AB43</f>
        <v>0</v>
      </c>
      <c r="AC44" s="295"/>
      <c r="AD44" s="295"/>
      <c r="AE44" s="295"/>
      <c r="AF44" s="295"/>
      <c r="AG44" s="295"/>
      <c r="AH44" s="295"/>
      <c r="AI44" s="295"/>
      <c r="AJ44" s="295"/>
      <c r="AK44" s="295"/>
      <c r="AL44" s="295"/>
      <c r="AM44" s="295"/>
      <c r="AN44" s="295"/>
      <c r="AO44" s="295"/>
      <c r="AP44" s="295"/>
      <c r="AQ44" s="85">
        <f>AQ43</f>
        <v>0</v>
      </c>
    </row>
    <row r="45" spans="5:43" ht="12" customHeight="1">
      <c r="E45" s="73"/>
      <c r="AB45" s="84">
        <f>AB44</f>
        <v>0</v>
      </c>
      <c r="AC45" s="295"/>
      <c r="AD45" s="295"/>
      <c r="AE45" s="295"/>
      <c r="AF45" s="295"/>
      <c r="AG45" s="295"/>
      <c r="AH45" s="295"/>
      <c r="AI45" s="295"/>
      <c r="AJ45" s="295"/>
      <c r="AK45" s="295"/>
      <c r="AL45" s="295"/>
      <c r="AM45" s="295"/>
      <c r="AN45" s="295"/>
      <c r="AO45" s="295"/>
      <c r="AP45" s="295"/>
      <c r="AQ45" s="85">
        <f>AQ44</f>
        <v>0</v>
      </c>
    </row>
    <row r="46" spans="5:88" ht="12" customHeight="1" thickBot="1">
      <c r="E46" s="73"/>
      <c r="AB46" s="86">
        <f>AB45</f>
        <v>0</v>
      </c>
      <c r="AC46" s="87">
        <f aca="true" t="shared" si="11" ref="AC46:AQ46">AB46</f>
        <v>0</v>
      </c>
      <c r="AD46" s="87">
        <f t="shared" si="11"/>
        <v>0</v>
      </c>
      <c r="AE46" s="87">
        <f t="shared" si="11"/>
        <v>0</v>
      </c>
      <c r="AF46" s="87">
        <f t="shared" si="11"/>
        <v>0</v>
      </c>
      <c r="AG46" s="87">
        <f t="shared" si="11"/>
        <v>0</v>
      </c>
      <c r="AH46" s="87">
        <f t="shared" si="11"/>
        <v>0</v>
      </c>
      <c r="AI46" s="87">
        <f t="shared" si="11"/>
        <v>0</v>
      </c>
      <c r="AJ46" s="87">
        <f t="shared" si="11"/>
        <v>0</v>
      </c>
      <c r="AK46" s="87">
        <f t="shared" si="11"/>
        <v>0</v>
      </c>
      <c r="AL46" s="87">
        <f t="shared" si="11"/>
        <v>0</v>
      </c>
      <c r="AM46" s="87">
        <f t="shared" si="11"/>
        <v>0</v>
      </c>
      <c r="AN46" s="87">
        <f t="shared" si="11"/>
        <v>0</v>
      </c>
      <c r="AO46" s="87">
        <f t="shared" si="11"/>
        <v>0</v>
      </c>
      <c r="AP46" s="87">
        <f t="shared" si="11"/>
        <v>0</v>
      </c>
      <c r="AQ46" s="88">
        <f t="shared" si="11"/>
        <v>0</v>
      </c>
      <c r="CI46" s="56"/>
      <c r="CJ46" s="56"/>
    </row>
    <row r="47" spans="5:104" ht="12" customHeight="1">
      <c r="E47" s="73"/>
      <c r="X47" s="90"/>
      <c r="AI47" s="91"/>
      <c r="AJ47" s="56"/>
      <c r="CY47" s="56"/>
      <c r="CZ47" s="56"/>
    </row>
    <row r="48" spans="5:24" ht="11.25" customHeight="1">
      <c r="E48" s="73"/>
      <c r="X48" s="90"/>
    </row>
    <row r="49" spans="5:24" ht="10.5" customHeight="1">
      <c r="E49" s="73"/>
      <c r="X49" s="90"/>
    </row>
    <row r="50" spans="5:24" ht="10.5" customHeight="1">
      <c r="E50" s="73"/>
      <c r="X50" s="90"/>
    </row>
    <row r="51" spans="5:45" ht="10.5" customHeight="1">
      <c r="E51" s="73"/>
      <c r="X51" s="90"/>
      <c r="AA51" s="65"/>
      <c r="AB51" s="65"/>
      <c r="AC51" s="65"/>
      <c r="AD51" s="65"/>
      <c r="AE51" s="65"/>
      <c r="AF51" s="65"/>
      <c r="AG51" s="65"/>
      <c r="AH51" s="65"/>
      <c r="AI51" s="65"/>
      <c r="AJ51" s="65"/>
      <c r="AK51" s="65"/>
      <c r="AL51" s="65"/>
      <c r="AM51" s="65"/>
      <c r="AN51" s="65"/>
      <c r="AO51" s="65"/>
      <c r="AP51" s="65"/>
      <c r="AQ51" s="65"/>
      <c r="AR51" s="65"/>
      <c r="AS51" s="65"/>
    </row>
    <row r="52" spans="5:45" ht="10.5" customHeight="1">
      <c r="E52" s="73"/>
      <c r="J52" s="90"/>
      <c r="K52" s="90"/>
      <c r="L52" s="90"/>
      <c r="M52" s="90"/>
      <c r="N52" s="90"/>
      <c r="O52" s="90"/>
      <c r="P52" s="90"/>
      <c r="Q52" s="90"/>
      <c r="R52" s="90"/>
      <c r="S52" s="90"/>
      <c r="T52" s="90"/>
      <c r="U52" s="90"/>
      <c r="V52" s="90"/>
      <c r="W52" s="90"/>
      <c r="X52" s="90"/>
      <c r="AA52" s="65"/>
      <c r="AB52" s="65"/>
      <c r="AC52" s="65"/>
      <c r="AD52" s="65"/>
      <c r="AE52" s="65"/>
      <c r="AF52" s="65"/>
      <c r="AG52" s="65"/>
      <c r="AH52" s="65"/>
      <c r="AI52" s="65"/>
      <c r="AJ52" s="65"/>
      <c r="AK52" s="65"/>
      <c r="AL52" s="65"/>
      <c r="AM52" s="65"/>
      <c r="AN52" s="65"/>
      <c r="AO52" s="65"/>
      <c r="AP52" s="65"/>
      <c r="AQ52" s="65"/>
      <c r="AR52" s="65"/>
      <c r="AS52" s="65"/>
    </row>
    <row r="53" spans="5:45" ht="10.5" customHeight="1">
      <c r="E53" s="73"/>
      <c r="AA53" s="65"/>
      <c r="AB53" s="65"/>
      <c r="AC53" s="65"/>
      <c r="AD53" s="65"/>
      <c r="AE53" s="65"/>
      <c r="AF53" s="65"/>
      <c r="AG53" s="65"/>
      <c r="AH53" s="65"/>
      <c r="AI53" s="65"/>
      <c r="AJ53" s="65"/>
      <c r="AK53" s="65"/>
      <c r="AL53" s="65"/>
      <c r="AM53" s="65"/>
      <c r="AN53" s="65"/>
      <c r="AO53" s="65"/>
      <c r="AP53" s="65"/>
      <c r="AQ53" s="65"/>
      <c r="AR53" s="65"/>
      <c r="AS53" s="65"/>
    </row>
    <row r="54" spans="5:45" ht="10.5" customHeight="1">
      <c r="E54" s="73"/>
      <c r="AA54" s="65"/>
      <c r="AB54" s="65"/>
      <c r="AC54" s="65"/>
      <c r="AD54" s="65"/>
      <c r="AE54" s="65"/>
      <c r="AF54" s="65"/>
      <c r="AG54" s="65"/>
      <c r="AH54" s="65"/>
      <c r="AI54" s="65"/>
      <c r="AJ54" s="65"/>
      <c r="AK54" s="65"/>
      <c r="AL54" s="65"/>
      <c r="AM54" s="65"/>
      <c r="AN54" s="65"/>
      <c r="AO54" s="65"/>
      <c r="AP54" s="65"/>
      <c r="AQ54" s="65"/>
      <c r="AR54" s="65"/>
      <c r="AS54" s="65"/>
    </row>
    <row r="55" spans="5:45" ht="10.5" customHeight="1" thickBot="1">
      <c r="E55" s="73"/>
      <c r="AA55" s="65"/>
      <c r="AB55" s="65"/>
      <c r="AC55" s="65"/>
      <c r="AD55" s="65"/>
      <c r="AE55" s="65"/>
      <c r="AF55" s="65"/>
      <c r="AG55" s="65"/>
      <c r="AH55" s="65"/>
      <c r="AI55" s="65"/>
      <c r="AJ55" s="65"/>
      <c r="AK55" s="65"/>
      <c r="AL55" s="65"/>
      <c r="AM55" s="65"/>
      <c r="AN55" s="65"/>
      <c r="AO55" s="65"/>
      <c r="AP55" s="65"/>
      <c r="AQ55" s="65"/>
      <c r="AR55" s="65"/>
      <c r="AS55" s="65"/>
    </row>
    <row r="56" spans="5:42" ht="10.5" customHeight="1" thickTop="1">
      <c r="E56" s="73"/>
      <c r="H56" s="236"/>
      <c r="I56" s="236"/>
      <c r="J56" s="236"/>
      <c r="K56" s="236"/>
      <c r="L56" s="236"/>
      <c r="M56" s="236"/>
      <c r="N56" s="236"/>
      <c r="O56" s="236"/>
      <c r="P56" s="236"/>
      <c r="Q56" s="236"/>
      <c r="R56" s="236"/>
      <c r="S56" s="236"/>
      <c r="T56" s="236"/>
      <c r="U56" s="236"/>
      <c r="V56" s="236"/>
      <c r="AC56" s="76"/>
      <c r="AD56" s="76"/>
      <c r="AE56" s="76"/>
      <c r="AF56" s="76"/>
      <c r="AG56" s="76"/>
      <c r="AH56" s="76"/>
      <c r="AI56" s="76"/>
      <c r="AJ56" s="77"/>
      <c r="AK56" s="78"/>
      <c r="AL56" s="78"/>
      <c r="AM56" s="78"/>
      <c r="AN56" s="78"/>
      <c r="AO56" s="78"/>
      <c r="AP56" s="78"/>
    </row>
    <row r="57" spans="5:123" ht="10.5" customHeight="1" thickBot="1">
      <c r="E57" s="73"/>
      <c r="H57" s="294" t="str">
        <f>'Synthèse scores'!C18</f>
        <v>Pratiques de soins et Evaluation des pratiques</v>
      </c>
      <c r="I57" s="294"/>
      <c r="J57" s="294"/>
      <c r="K57" s="294"/>
      <c r="L57" s="294"/>
      <c r="M57" s="294"/>
      <c r="N57" s="294"/>
      <c r="O57" s="294"/>
      <c r="P57" s="294"/>
      <c r="Q57" s="294"/>
      <c r="R57" s="294"/>
      <c r="S57" s="294"/>
      <c r="T57" s="294"/>
      <c r="U57" s="294"/>
      <c r="V57" s="294"/>
      <c r="W57" s="237"/>
      <c r="AC57" s="65"/>
      <c r="AD57" s="65"/>
      <c r="AE57" s="65"/>
      <c r="AF57" s="65"/>
      <c r="AG57" s="65"/>
      <c r="AH57" s="65"/>
      <c r="AJ57" s="79"/>
      <c r="AK57" s="65"/>
      <c r="AL57" s="65"/>
      <c r="AM57" s="65"/>
      <c r="AN57" s="65"/>
      <c r="AO57" s="65"/>
      <c r="AP57" s="65"/>
      <c r="AS57" s="60"/>
      <c r="AV57" s="92"/>
      <c r="AW57" s="92"/>
      <c r="AX57" s="92"/>
      <c r="AY57" s="92"/>
      <c r="AZ57" s="92"/>
      <c r="BA57" s="92"/>
      <c r="BB57" s="92"/>
      <c r="BC57" s="92"/>
      <c r="BD57" s="93"/>
      <c r="BE57" s="92"/>
      <c r="BF57" s="92"/>
      <c r="BG57" s="92"/>
      <c r="BH57" s="92"/>
      <c r="BI57" s="92"/>
      <c r="BJ57" s="92"/>
      <c r="BK57" s="92"/>
      <c r="BP57" s="92"/>
      <c r="BQ57" s="92"/>
      <c r="BR57" s="92"/>
      <c r="BS57" s="92"/>
      <c r="BT57" s="92"/>
      <c r="BU57" s="92"/>
      <c r="BV57" s="92"/>
      <c r="BW57" s="92"/>
      <c r="BX57" s="93"/>
      <c r="BY57" s="92"/>
      <c r="BZ57" s="92"/>
      <c r="CA57" s="92"/>
      <c r="CB57" s="92"/>
      <c r="CC57" s="92"/>
      <c r="CD57" s="92"/>
      <c r="CE57" s="92"/>
      <c r="CJ57" s="59"/>
      <c r="CK57" s="59"/>
      <c r="CL57" s="59"/>
      <c r="CM57" s="59"/>
      <c r="CN57" s="59"/>
      <c r="CO57" s="59"/>
      <c r="CP57" s="59"/>
      <c r="CQ57" s="94"/>
      <c r="CR57" s="59"/>
      <c r="CS57" s="59"/>
      <c r="CT57" s="59"/>
      <c r="CU57" s="59"/>
      <c r="CV57" s="59"/>
      <c r="CW57" s="59"/>
      <c r="CX57" s="59"/>
      <c r="CY57" s="59"/>
      <c r="DD57" s="59"/>
      <c r="DE57" s="59"/>
      <c r="DF57" s="59"/>
      <c r="DG57" s="59"/>
      <c r="DH57" s="59"/>
      <c r="DI57" s="59"/>
      <c r="DJ57" s="59"/>
      <c r="DK57" s="94"/>
      <c r="DL57" s="59"/>
      <c r="DM57" s="59"/>
      <c r="DN57" s="59"/>
      <c r="DO57" s="59"/>
      <c r="DP57" s="59"/>
      <c r="DQ57" s="59"/>
      <c r="DR57" s="59"/>
      <c r="DS57" s="59"/>
    </row>
    <row r="58" spans="5:123" ht="15" customHeight="1">
      <c r="E58" s="73"/>
      <c r="G58" s="237"/>
      <c r="H58" s="294"/>
      <c r="I58" s="294"/>
      <c r="J58" s="294"/>
      <c r="K58" s="294"/>
      <c r="L58" s="294"/>
      <c r="M58" s="294"/>
      <c r="N58" s="294"/>
      <c r="O58" s="294"/>
      <c r="P58" s="294"/>
      <c r="Q58" s="294"/>
      <c r="R58" s="294"/>
      <c r="S58" s="294"/>
      <c r="T58" s="294"/>
      <c r="U58" s="294"/>
      <c r="V58" s="294"/>
      <c r="W58" s="237"/>
      <c r="AB58" s="89">
        <f>'Synthèse scores'!H20</f>
        <v>0</v>
      </c>
      <c r="AC58" s="82">
        <f aca="true" t="shared" si="12" ref="AC58:AQ58">AB58</f>
        <v>0</v>
      </c>
      <c r="AD58" s="82">
        <f t="shared" si="12"/>
        <v>0</v>
      </c>
      <c r="AE58" s="82">
        <f t="shared" si="12"/>
        <v>0</v>
      </c>
      <c r="AF58" s="82">
        <f t="shared" si="12"/>
        <v>0</v>
      </c>
      <c r="AG58" s="82">
        <f t="shared" si="12"/>
        <v>0</v>
      </c>
      <c r="AH58" s="82">
        <f t="shared" si="12"/>
        <v>0</v>
      </c>
      <c r="AI58" s="82">
        <f t="shared" si="12"/>
        <v>0</v>
      </c>
      <c r="AJ58" s="82">
        <f t="shared" si="12"/>
        <v>0</v>
      </c>
      <c r="AK58" s="82">
        <f t="shared" si="12"/>
        <v>0</v>
      </c>
      <c r="AL58" s="82">
        <f t="shared" si="12"/>
        <v>0</v>
      </c>
      <c r="AM58" s="82">
        <f t="shared" si="12"/>
        <v>0</v>
      </c>
      <c r="AN58" s="82">
        <f t="shared" si="12"/>
        <v>0</v>
      </c>
      <c r="AO58" s="82">
        <f t="shared" si="12"/>
        <v>0</v>
      </c>
      <c r="AP58" s="82">
        <f t="shared" si="12"/>
        <v>0</v>
      </c>
      <c r="AQ58" s="83">
        <f t="shared" si="12"/>
        <v>0</v>
      </c>
      <c r="AR58" s="92"/>
      <c r="AS58" s="92"/>
      <c r="AV58" s="89">
        <f>'Synthèse scores'!H21</f>
        <v>0</v>
      </c>
      <c r="AW58" s="82">
        <f aca="true" t="shared" si="13" ref="AW58:BK58">AV58</f>
        <v>0</v>
      </c>
      <c r="AX58" s="82">
        <f t="shared" si="13"/>
        <v>0</v>
      </c>
      <c r="AY58" s="82">
        <f t="shared" si="13"/>
        <v>0</v>
      </c>
      <c r="AZ58" s="82">
        <f t="shared" si="13"/>
        <v>0</v>
      </c>
      <c r="BA58" s="82">
        <f t="shared" si="13"/>
        <v>0</v>
      </c>
      <c r="BB58" s="82">
        <f t="shared" si="13"/>
        <v>0</v>
      </c>
      <c r="BC58" s="82">
        <f t="shared" si="13"/>
        <v>0</v>
      </c>
      <c r="BD58" s="82">
        <f t="shared" si="13"/>
        <v>0</v>
      </c>
      <c r="BE58" s="82">
        <f t="shared" si="13"/>
        <v>0</v>
      </c>
      <c r="BF58" s="82">
        <f t="shared" si="13"/>
        <v>0</v>
      </c>
      <c r="BG58" s="82">
        <f t="shared" si="13"/>
        <v>0</v>
      </c>
      <c r="BH58" s="82">
        <f t="shared" si="13"/>
        <v>0</v>
      </c>
      <c r="BI58" s="82">
        <f t="shared" si="13"/>
        <v>0</v>
      </c>
      <c r="BJ58" s="82">
        <f t="shared" si="13"/>
        <v>0</v>
      </c>
      <c r="BK58" s="83">
        <f t="shared" si="13"/>
        <v>0</v>
      </c>
      <c r="BP58" s="89">
        <f>'Synthèse scores'!H22</f>
        <v>0</v>
      </c>
      <c r="BQ58" s="82">
        <f aca="true" t="shared" si="14" ref="BQ58:CE58">BP58</f>
        <v>0</v>
      </c>
      <c r="BR58" s="82">
        <f t="shared" si="14"/>
        <v>0</v>
      </c>
      <c r="BS58" s="82">
        <f t="shared" si="14"/>
        <v>0</v>
      </c>
      <c r="BT58" s="82">
        <f t="shared" si="14"/>
        <v>0</v>
      </c>
      <c r="BU58" s="82">
        <f t="shared" si="14"/>
        <v>0</v>
      </c>
      <c r="BV58" s="82">
        <f t="shared" si="14"/>
        <v>0</v>
      </c>
      <c r="BW58" s="82">
        <f t="shared" si="14"/>
        <v>0</v>
      </c>
      <c r="BX58" s="82">
        <f t="shared" si="14"/>
        <v>0</v>
      </c>
      <c r="BY58" s="82">
        <f t="shared" si="14"/>
        <v>0</v>
      </c>
      <c r="BZ58" s="82">
        <f t="shared" si="14"/>
        <v>0</v>
      </c>
      <c r="CA58" s="82">
        <f t="shared" si="14"/>
        <v>0</v>
      </c>
      <c r="CB58" s="82">
        <f t="shared" si="14"/>
        <v>0</v>
      </c>
      <c r="CC58" s="82">
        <f t="shared" si="14"/>
        <v>0</v>
      </c>
      <c r="CD58" s="82">
        <f t="shared" si="14"/>
        <v>0</v>
      </c>
      <c r="CE58" s="83">
        <f t="shared" si="14"/>
        <v>0</v>
      </c>
      <c r="CJ58" s="89">
        <f>'Synthèse scores'!H23</f>
        <v>0</v>
      </c>
      <c r="CK58" s="82">
        <f aca="true" t="shared" si="15" ref="CK58:CY58">CJ58</f>
        <v>0</v>
      </c>
      <c r="CL58" s="82">
        <f t="shared" si="15"/>
        <v>0</v>
      </c>
      <c r="CM58" s="82">
        <f t="shared" si="15"/>
        <v>0</v>
      </c>
      <c r="CN58" s="82">
        <f t="shared" si="15"/>
        <v>0</v>
      </c>
      <c r="CO58" s="82">
        <f t="shared" si="15"/>
        <v>0</v>
      </c>
      <c r="CP58" s="82">
        <f t="shared" si="15"/>
        <v>0</v>
      </c>
      <c r="CQ58" s="82">
        <f t="shared" si="15"/>
        <v>0</v>
      </c>
      <c r="CR58" s="82">
        <f t="shared" si="15"/>
        <v>0</v>
      </c>
      <c r="CS58" s="82">
        <f t="shared" si="15"/>
        <v>0</v>
      </c>
      <c r="CT58" s="82">
        <f t="shared" si="15"/>
        <v>0</v>
      </c>
      <c r="CU58" s="82">
        <f t="shared" si="15"/>
        <v>0</v>
      </c>
      <c r="CV58" s="82">
        <f t="shared" si="15"/>
        <v>0</v>
      </c>
      <c r="CW58" s="82">
        <f t="shared" si="15"/>
        <v>0</v>
      </c>
      <c r="CX58" s="82">
        <f t="shared" si="15"/>
        <v>0</v>
      </c>
      <c r="CY58" s="83">
        <f t="shared" si="15"/>
        <v>0</v>
      </c>
      <c r="DD58" s="89">
        <f>'Synthèse scores'!H24</f>
        <v>0</v>
      </c>
      <c r="DE58" s="82">
        <f aca="true" t="shared" si="16" ref="DE58:DS58">DD58</f>
        <v>0</v>
      </c>
      <c r="DF58" s="82">
        <f t="shared" si="16"/>
        <v>0</v>
      </c>
      <c r="DG58" s="82">
        <f t="shared" si="16"/>
        <v>0</v>
      </c>
      <c r="DH58" s="82">
        <f t="shared" si="16"/>
        <v>0</v>
      </c>
      <c r="DI58" s="82">
        <f t="shared" si="16"/>
        <v>0</v>
      </c>
      <c r="DJ58" s="82">
        <f t="shared" si="16"/>
        <v>0</v>
      </c>
      <c r="DK58" s="82">
        <f t="shared" si="16"/>
        <v>0</v>
      </c>
      <c r="DL58" s="82">
        <f t="shared" si="16"/>
        <v>0</v>
      </c>
      <c r="DM58" s="82">
        <f t="shared" si="16"/>
        <v>0</v>
      </c>
      <c r="DN58" s="82">
        <f t="shared" si="16"/>
        <v>0</v>
      </c>
      <c r="DO58" s="82">
        <f t="shared" si="16"/>
        <v>0</v>
      </c>
      <c r="DP58" s="82">
        <f t="shared" si="16"/>
        <v>0</v>
      </c>
      <c r="DQ58" s="82">
        <f t="shared" si="16"/>
        <v>0</v>
      </c>
      <c r="DR58" s="82">
        <f t="shared" si="16"/>
        <v>0</v>
      </c>
      <c r="DS58" s="83">
        <f t="shared" si="16"/>
        <v>0</v>
      </c>
    </row>
    <row r="59" spans="5:123" ht="15" customHeight="1">
      <c r="E59" s="73"/>
      <c r="G59" s="237"/>
      <c r="H59" s="294"/>
      <c r="I59" s="294"/>
      <c r="J59" s="294"/>
      <c r="K59" s="294"/>
      <c r="L59" s="294"/>
      <c r="M59" s="294"/>
      <c r="N59" s="294"/>
      <c r="O59" s="294"/>
      <c r="P59" s="294"/>
      <c r="Q59" s="294"/>
      <c r="R59" s="294"/>
      <c r="S59" s="294"/>
      <c r="T59" s="294"/>
      <c r="U59" s="294"/>
      <c r="V59" s="294"/>
      <c r="W59" s="237"/>
      <c r="AB59" s="84">
        <f>AB58</f>
        <v>0</v>
      </c>
      <c r="AC59" s="295" t="str">
        <f>'Synthèse scores'!C20</f>
        <v>Pratiques de Perfusion </v>
      </c>
      <c r="AD59" s="295"/>
      <c r="AE59" s="295"/>
      <c r="AF59" s="295"/>
      <c r="AG59" s="295"/>
      <c r="AH59" s="295"/>
      <c r="AI59" s="295"/>
      <c r="AJ59" s="295"/>
      <c r="AK59" s="295"/>
      <c r="AL59" s="295"/>
      <c r="AM59" s="295"/>
      <c r="AN59" s="295"/>
      <c r="AO59" s="295"/>
      <c r="AP59" s="295"/>
      <c r="AQ59" s="85">
        <f>AQ58</f>
        <v>0</v>
      </c>
      <c r="AR59" s="92"/>
      <c r="AS59" s="92"/>
      <c r="AV59" s="84">
        <f>AV58</f>
        <v>0</v>
      </c>
      <c r="AW59" s="296" t="str">
        <f>'Synthèse scores'!C21</f>
        <v>Prévention des Accidents d'exposition au sang (AES)</v>
      </c>
      <c r="AX59" s="296"/>
      <c r="AY59" s="296"/>
      <c r="AZ59" s="296"/>
      <c r="BA59" s="296"/>
      <c r="BB59" s="296"/>
      <c r="BC59" s="296"/>
      <c r="BD59" s="296"/>
      <c r="BE59" s="296"/>
      <c r="BF59" s="296"/>
      <c r="BG59" s="296"/>
      <c r="BH59" s="296"/>
      <c r="BI59" s="296"/>
      <c r="BJ59" s="296"/>
      <c r="BK59" s="85">
        <f>BK58</f>
        <v>0</v>
      </c>
      <c r="BP59" s="84">
        <f>BP58</f>
        <v>0</v>
      </c>
      <c r="BQ59" s="295" t="str">
        <f>'Synthèse scores'!C22</f>
        <v>Prise en charge des Escarres </v>
      </c>
      <c r="BR59" s="295"/>
      <c r="BS59" s="295"/>
      <c r="BT59" s="295"/>
      <c r="BU59" s="295"/>
      <c r="BV59" s="295"/>
      <c r="BW59" s="295"/>
      <c r="BX59" s="295"/>
      <c r="BY59" s="295"/>
      <c r="BZ59" s="295"/>
      <c r="CA59" s="295"/>
      <c r="CB59" s="295"/>
      <c r="CC59" s="295"/>
      <c r="CD59" s="295"/>
      <c r="CE59" s="85">
        <f>CE58</f>
        <v>0</v>
      </c>
      <c r="CJ59" s="84">
        <f>CJ58</f>
        <v>0</v>
      </c>
      <c r="CK59" s="295" t="str">
        <f>'Synthèse scores'!C23</f>
        <v>Sondage urinaire</v>
      </c>
      <c r="CL59" s="295"/>
      <c r="CM59" s="295"/>
      <c r="CN59" s="295"/>
      <c r="CO59" s="295"/>
      <c r="CP59" s="295"/>
      <c r="CQ59" s="295"/>
      <c r="CR59" s="295"/>
      <c r="CS59" s="295"/>
      <c r="CT59" s="295"/>
      <c r="CU59" s="295"/>
      <c r="CV59" s="295"/>
      <c r="CW59" s="295"/>
      <c r="CX59" s="295"/>
      <c r="CY59" s="85">
        <f>CY58</f>
        <v>0</v>
      </c>
      <c r="DD59" s="84">
        <f>DD58</f>
        <v>0</v>
      </c>
      <c r="DE59" s="295" t="str">
        <f>'Synthèse scores'!C24</f>
        <v>Abord respiratoire</v>
      </c>
      <c r="DF59" s="295"/>
      <c r="DG59" s="295"/>
      <c r="DH59" s="295"/>
      <c r="DI59" s="295"/>
      <c r="DJ59" s="295"/>
      <c r="DK59" s="295"/>
      <c r="DL59" s="295"/>
      <c r="DM59" s="295"/>
      <c r="DN59" s="295"/>
      <c r="DO59" s="295"/>
      <c r="DP59" s="295"/>
      <c r="DQ59" s="295"/>
      <c r="DR59" s="295"/>
      <c r="DS59" s="85">
        <f>DS58</f>
        <v>0</v>
      </c>
    </row>
    <row r="60" spans="5:123" ht="15" customHeight="1">
      <c r="E60" s="73"/>
      <c r="G60" s="237"/>
      <c r="H60" s="294"/>
      <c r="I60" s="294"/>
      <c r="J60" s="294"/>
      <c r="K60" s="294"/>
      <c r="L60" s="294"/>
      <c r="M60" s="294"/>
      <c r="N60" s="294"/>
      <c r="O60" s="294"/>
      <c r="P60" s="294"/>
      <c r="Q60" s="294"/>
      <c r="R60" s="294"/>
      <c r="S60" s="294"/>
      <c r="T60" s="294"/>
      <c r="U60" s="294"/>
      <c r="V60" s="294"/>
      <c r="W60" s="237"/>
      <c r="AB60" s="84">
        <f>AB59</f>
        <v>0</v>
      </c>
      <c r="AC60" s="295"/>
      <c r="AD60" s="295"/>
      <c r="AE60" s="295"/>
      <c r="AF60" s="295"/>
      <c r="AG60" s="295"/>
      <c r="AH60" s="295"/>
      <c r="AI60" s="295"/>
      <c r="AJ60" s="295"/>
      <c r="AK60" s="295"/>
      <c r="AL60" s="295"/>
      <c r="AM60" s="295"/>
      <c r="AN60" s="295"/>
      <c r="AO60" s="295"/>
      <c r="AP60" s="295"/>
      <c r="AQ60" s="85">
        <f>AQ59</f>
        <v>0</v>
      </c>
      <c r="AR60" s="92"/>
      <c r="AS60" s="92"/>
      <c r="AV60" s="84">
        <f>AV59</f>
        <v>0</v>
      </c>
      <c r="AW60" s="296"/>
      <c r="AX60" s="296"/>
      <c r="AY60" s="296"/>
      <c r="AZ60" s="296"/>
      <c r="BA60" s="296"/>
      <c r="BB60" s="296"/>
      <c r="BC60" s="296"/>
      <c r="BD60" s="296"/>
      <c r="BE60" s="296"/>
      <c r="BF60" s="296"/>
      <c r="BG60" s="296"/>
      <c r="BH60" s="296"/>
      <c r="BI60" s="296"/>
      <c r="BJ60" s="296"/>
      <c r="BK60" s="85">
        <f>BK59</f>
        <v>0</v>
      </c>
      <c r="BP60" s="84">
        <f>BP59</f>
        <v>0</v>
      </c>
      <c r="BQ60" s="295"/>
      <c r="BR60" s="295"/>
      <c r="BS60" s="295"/>
      <c r="BT60" s="295"/>
      <c r="BU60" s="295"/>
      <c r="BV60" s="295"/>
      <c r="BW60" s="295"/>
      <c r="BX60" s="295"/>
      <c r="BY60" s="295"/>
      <c r="BZ60" s="295"/>
      <c r="CA60" s="295"/>
      <c r="CB60" s="295"/>
      <c r="CC60" s="295"/>
      <c r="CD60" s="295"/>
      <c r="CE60" s="85">
        <f>CE59</f>
        <v>0</v>
      </c>
      <c r="CJ60" s="84">
        <f>CJ59</f>
        <v>0</v>
      </c>
      <c r="CK60" s="295"/>
      <c r="CL60" s="295"/>
      <c r="CM60" s="295"/>
      <c r="CN60" s="295"/>
      <c r="CO60" s="295"/>
      <c r="CP60" s="295"/>
      <c r="CQ60" s="295"/>
      <c r="CR60" s="295"/>
      <c r="CS60" s="295"/>
      <c r="CT60" s="295"/>
      <c r="CU60" s="295"/>
      <c r="CV60" s="295"/>
      <c r="CW60" s="295"/>
      <c r="CX60" s="295"/>
      <c r="CY60" s="85">
        <f>CY59</f>
        <v>0</v>
      </c>
      <c r="DD60" s="84">
        <f>DD59</f>
        <v>0</v>
      </c>
      <c r="DE60" s="295"/>
      <c r="DF60" s="295"/>
      <c r="DG60" s="295"/>
      <c r="DH60" s="295"/>
      <c r="DI60" s="295"/>
      <c r="DJ60" s="295"/>
      <c r="DK60" s="295"/>
      <c r="DL60" s="295"/>
      <c r="DM60" s="295"/>
      <c r="DN60" s="295"/>
      <c r="DO60" s="295"/>
      <c r="DP60" s="295"/>
      <c r="DQ60" s="295"/>
      <c r="DR60" s="295"/>
      <c r="DS60" s="85">
        <f>DS59</f>
        <v>0</v>
      </c>
    </row>
    <row r="61" spans="5:123" ht="15" customHeight="1">
      <c r="E61" s="73"/>
      <c r="G61" s="237"/>
      <c r="H61" s="294"/>
      <c r="I61" s="294"/>
      <c r="J61" s="294"/>
      <c r="K61" s="294"/>
      <c r="L61" s="294"/>
      <c r="M61" s="294"/>
      <c r="N61" s="294"/>
      <c r="O61" s="294"/>
      <c r="P61" s="294"/>
      <c r="Q61" s="294"/>
      <c r="R61" s="294"/>
      <c r="S61" s="294"/>
      <c r="T61" s="294"/>
      <c r="U61" s="294"/>
      <c r="V61" s="294"/>
      <c r="W61" s="237"/>
      <c r="AB61" s="84">
        <f>AB60</f>
        <v>0</v>
      </c>
      <c r="AC61" s="295"/>
      <c r="AD61" s="295"/>
      <c r="AE61" s="295"/>
      <c r="AF61" s="295"/>
      <c r="AG61" s="295"/>
      <c r="AH61" s="295"/>
      <c r="AI61" s="295"/>
      <c r="AJ61" s="295"/>
      <c r="AK61" s="295"/>
      <c r="AL61" s="295"/>
      <c r="AM61" s="295"/>
      <c r="AN61" s="295"/>
      <c r="AO61" s="295"/>
      <c r="AP61" s="295"/>
      <c r="AQ61" s="85">
        <f>AQ60</f>
        <v>0</v>
      </c>
      <c r="AR61" s="92"/>
      <c r="AS61" s="92"/>
      <c r="AV61" s="84">
        <f>AV60</f>
        <v>0</v>
      </c>
      <c r="AW61" s="296"/>
      <c r="AX61" s="296"/>
      <c r="AY61" s="296"/>
      <c r="AZ61" s="296"/>
      <c r="BA61" s="296"/>
      <c r="BB61" s="296"/>
      <c r="BC61" s="296"/>
      <c r="BD61" s="296"/>
      <c r="BE61" s="296"/>
      <c r="BF61" s="296"/>
      <c r="BG61" s="296"/>
      <c r="BH61" s="296"/>
      <c r="BI61" s="296"/>
      <c r="BJ61" s="296"/>
      <c r="BK61" s="85">
        <f>BK60</f>
        <v>0</v>
      </c>
      <c r="BP61" s="84">
        <f>BP60</f>
        <v>0</v>
      </c>
      <c r="BQ61" s="295"/>
      <c r="BR61" s="295"/>
      <c r="BS61" s="295"/>
      <c r="BT61" s="295"/>
      <c r="BU61" s="295"/>
      <c r="BV61" s="295"/>
      <c r="BW61" s="295"/>
      <c r="BX61" s="295"/>
      <c r="BY61" s="295"/>
      <c r="BZ61" s="295"/>
      <c r="CA61" s="295"/>
      <c r="CB61" s="295"/>
      <c r="CC61" s="295"/>
      <c r="CD61" s="295"/>
      <c r="CE61" s="85">
        <f>CE60</f>
        <v>0</v>
      </c>
      <c r="CJ61" s="84">
        <f>CJ60</f>
        <v>0</v>
      </c>
      <c r="CK61" s="295"/>
      <c r="CL61" s="295"/>
      <c r="CM61" s="295"/>
      <c r="CN61" s="295"/>
      <c r="CO61" s="295"/>
      <c r="CP61" s="295"/>
      <c r="CQ61" s="295"/>
      <c r="CR61" s="295"/>
      <c r="CS61" s="295"/>
      <c r="CT61" s="295"/>
      <c r="CU61" s="295"/>
      <c r="CV61" s="295"/>
      <c r="CW61" s="295"/>
      <c r="CX61" s="295"/>
      <c r="CY61" s="85">
        <f>CY60</f>
        <v>0</v>
      </c>
      <c r="DD61" s="84">
        <f>DD60</f>
        <v>0</v>
      </c>
      <c r="DE61" s="295"/>
      <c r="DF61" s="295"/>
      <c r="DG61" s="295"/>
      <c r="DH61" s="295"/>
      <c r="DI61" s="295"/>
      <c r="DJ61" s="295"/>
      <c r="DK61" s="295"/>
      <c r="DL61" s="295"/>
      <c r="DM61" s="295"/>
      <c r="DN61" s="295"/>
      <c r="DO61" s="295"/>
      <c r="DP61" s="295"/>
      <c r="DQ61" s="295"/>
      <c r="DR61" s="295"/>
      <c r="DS61" s="85">
        <f>DS60</f>
        <v>0</v>
      </c>
    </row>
    <row r="62" spans="5:123" ht="15" customHeight="1">
      <c r="E62" s="73"/>
      <c r="G62" s="237"/>
      <c r="H62" s="294"/>
      <c r="I62" s="294"/>
      <c r="J62" s="294"/>
      <c r="K62" s="294"/>
      <c r="L62" s="294"/>
      <c r="M62" s="294"/>
      <c r="N62" s="294"/>
      <c r="O62" s="294"/>
      <c r="P62" s="294"/>
      <c r="Q62" s="294"/>
      <c r="R62" s="294"/>
      <c r="S62" s="294"/>
      <c r="T62" s="294"/>
      <c r="U62" s="294"/>
      <c r="V62" s="294"/>
      <c r="W62" s="237"/>
      <c r="AB62" s="84">
        <f>AB61</f>
        <v>0</v>
      </c>
      <c r="AC62" s="295"/>
      <c r="AD62" s="295"/>
      <c r="AE62" s="295"/>
      <c r="AF62" s="295"/>
      <c r="AG62" s="295"/>
      <c r="AH62" s="295"/>
      <c r="AI62" s="295"/>
      <c r="AJ62" s="295"/>
      <c r="AK62" s="295"/>
      <c r="AL62" s="295"/>
      <c r="AM62" s="295"/>
      <c r="AN62" s="295"/>
      <c r="AO62" s="295"/>
      <c r="AP62" s="295"/>
      <c r="AQ62" s="85">
        <f>AQ61</f>
        <v>0</v>
      </c>
      <c r="AR62" s="92"/>
      <c r="AS62" s="92"/>
      <c r="AV62" s="84">
        <f>AV61</f>
        <v>0</v>
      </c>
      <c r="AW62" s="296"/>
      <c r="AX62" s="296"/>
      <c r="AY62" s="296"/>
      <c r="AZ62" s="296"/>
      <c r="BA62" s="296"/>
      <c r="BB62" s="296"/>
      <c r="BC62" s="296"/>
      <c r="BD62" s="296"/>
      <c r="BE62" s="296"/>
      <c r="BF62" s="296"/>
      <c r="BG62" s="296"/>
      <c r="BH62" s="296"/>
      <c r="BI62" s="296"/>
      <c r="BJ62" s="296"/>
      <c r="BK62" s="85">
        <f>BK61</f>
        <v>0</v>
      </c>
      <c r="BP62" s="84">
        <f>BP61</f>
        <v>0</v>
      </c>
      <c r="BQ62" s="295"/>
      <c r="BR62" s="295"/>
      <c r="BS62" s="295"/>
      <c r="BT62" s="295"/>
      <c r="BU62" s="295"/>
      <c r="BV62" s="295"/>
      <c r="BW62" s="295"/>
      <c r="BX62" s="295"/>
      <c r="BY62" s="295"/>
      <c r="BZ62" s="295"/>
      <c r="CA62" s="295"/>
      <c r="CB62" s="295"/>
      <c r="CC62" s="295"/>
      <c r="CD62" s="295"/>
      <c r="CE62" s="85">
        <f>CE61</f>
        <v>0</v>
      </c>
      <c r="CJ62" s="84">
        <f>CJ61</f>
        <v>0</v>
      </c>
      <c r="CK62" s="295"/>
      <c r="CL62" s="295"/>
      <c r="CM62" s="295"/>
      <c r="CN62" s="295"/>
      <c r="CO62" s="295"/>
      <c r="CP62" s="295"/>
      <c r="CQ62" s="295"/>
      <c r="CR62" s="295"/>
      <c r="CS62" s="295"/>
      <c r="CT62" s="295"/>
      <c r="CU62" s="295"/>
      <c r="CV62" s="295"/>
      <c r="CW62" s="295"/>
      <c r="CX62" s="295"/>
      <c r="CY62" s="85">
        <f>CY61</f>
        <v>0</v>
      </c>
      <c r="DD62" s="84">
        <f>DD61</f>
        <v>0</v>
      </c>
      <c r="DE62" s="295"/>
      <c r="DF62" s="295"/>
      <c r="DG62" s="295"/>
      <c r="DH62" s="295"/>
      <c r="DI62" s="295"/>
      <c r="DJ62" s="295"/>
      <c r="DK62" s="295"/>
      <c r="DL62" s="295"/>
      <c r="DM62" s="295"/>
      <c r="DN62" s="295"/>
      <c r="DO62" s="295"/>
      <c r="DP62" s="295"/>
      <c r="DQ62" s="295"/>
      <c r="DR62" s="295"/>
      <c r="DS62" s="85">
        <f>DS61</f>
        <v>0</v>
      </c>
    </row>
    <row r="63" spans="5:123" ht="9.75" customHeight="1" thickBot="1">
      <c r="E63" s="73"/>
      <c r="G63" s="237"/>
      <c r="H63" s="294"/>
      <c r="I63" s="294"/>
      <c r="J63" s="294"/>
      <c r="K63" s="294"/>
      <c r="L63" s="294"/>
      <c r="M63" s="294"/>
      <c r="N63" s="294"/>
      <c r="O63" s="294"/>
      <c r="P63" s="294"/>
      <c r="Q63" s="294"/>
      <c r="R63" s="294"/>
      <c r="S63" s="294"/>
      <c r="T63" s="294"/>
      <c r="U63" s="294"/>
      <c r="V63" s="294"/>
      <c r="W63" s="237"/>
      <c r="AB63" s="86">
        <f>AB62</f>
        <v>0</v>
      </c>
      <c r="AC63" s="87">
        <f aca="true" t="shared" si="17" ref="AC63:AQ63">AB63</f>
        <v>0</v>
      </c>
      <c r="AD63" s="87">
        <f t="shared" si="17"/>
        <v>0</v>
      </c>
      <c r="AE63" s="87">
        <f t="shared" si="17"/>
        <v>0</v>
      </c>
      <c r="AF63" s="87">
        <f t="shared" si="17"/>
        <v>0</v>
      </c>
      <c r="AG63" s="87">
        <f t="shared" si="17"/>
        <v>0</v>
      </c>
      <c r="AH63" s="87">
        <f t="shared" si="17"/>
        <v>0</v>
      </c>
      <c r="AI63" s="87">
        <f t="shared" si="17"/>
        <v>0</v>
      </c>
      <c r="AJ63" s="87">
        <f t="shared" si="17"/>
        <v>0</v>
      </c>
      <c r="AK63" s="87">
        <f t="shared" si="17"/>
        <v>0</v>
      </c>
      <c r="AL63" s="87">
        <f t="shared" si="17"/>
        <v>0</v>
      </c>
      <c r="AM63" s="87">
        <f t="shared" si="17"/>
        <v>0</v>
      </c>
      <c r="AN63" s="87">
        <f t="shared" si="17"/>
        <v>0</v>
      </c>
      <c r="AO63" s="87">
        <f t="shared" si="17"/>
        <v>0</v>
      </c>
      <c r="AP63" s="87">
        <f t="shared" si="17"/>
        <v>0</v>
      </c>
      <c r="AQ63" s="88">
        <f t="shared" si="17"/>
        <v>0</v>
      </c>
      <c r="AR63" s="92"/>
      <c r="AS63" s="92"/>
      <c r="AV63" s="86">
        <f>AV62</f>
        <v>0</v>
      </c>
      <c r="AW63" s="87">
        <f aca="true" t="shared" si="18" ref="AW63:BK63">AV63</f>
        <v>0</v>
      </c>
      <c r="AX63" s="87">
        <f t="shared" si="18"/>
        <v>0</v>
      </c>
      <c r="AY63" s="87">
        <f t="shared" si="18"/>
        <v>0</v>
      </c>
      <c r="AZ63" s="87">
        <f t="shared" si="18"/>
        <v>0</v>
      </c>
      <c r="BA63" s="87">
        <f t="shared" si="18"/>
        <v>0</v>
      </c>
      <c r="BB63" s="87">
        <f t="shared" si="18"/>
        <v>0</v>
      </c>
      <c r="BC63" s="87">
        <f t="shared" si="18"/>
        <v>0</v>
      </c>
      <c r="BD63" s="87">
        <f t="shared" si="18"/>
        <v>0</v>
      </c>
      <c r="BE63" s="87">
        <f t="shared" si="18"/>
        <v>0</v>
      </c>
      <c r="BF63" s="87">
        <f t="shared" si="18"/>
        <v>0</v>
      </c>
      <c r="BG63" s="87">
        <f t="shared" si="18"/>
        <v>0</v>
      </c>
      <c r="BH63" s="87">
        <f t="shared" si="18"/>
        <v>0</v>
      </c>
      <c r="BI63" s="87">
        <f t="shared" si="18"/>
        <v>0</v>
      </c>
      <c r="BJ63" s="87">
        <f t="shared" si="18"/>
        <v>0</v>
      </c>
      <c r="BK63" s="88">
        <f t="shared" si="18"/>
        <v>0</v>
      </c>
      <c r="BP63" s="86">
        <f>BP62</f>
        <v>0</v>
      </c>
      <c r="BQ63" s="87">
        <f aca="true" t="shared" si="19" ref="BQ63:CE63">BP63</f>
        <v>0</v>
      </c>
      <c r="BR63" s="87">
        <f t="shared" si="19"/>
        <v>0</v>
      </c>
      <c r="BS63" s="87">
        <f t="shared" si="19"/>
        <v>0</v>
      </c>
      <c r="BT63" s="87">
        <f t="shared" si="19"/>
        <v>0</v>
      </c>
      <c r="BU63" s="87">
        <f t="shared" si="19"/>
        <v>0</v>
      </c>
      <c r="BV63" s="87">
        <f t="shared" si="19"/>
        <v>0</v>
      </c>
      <c r="BW63" s="87">
        <f t="shared" si="19"/>
        <v>0</v>
      </c>
      <c r="BX63" s="87">
        <f t="shared" si="19"/>
        <v>0</v>
      </c>
      <c r="BY63" s="87">
        <f t="shared" si="19"/>
        <v>0</v>
      </c>
      <c r="BZ63" s="87">
        <f t="shared" si="19"/>
        <v>0</v>
      </c>
      <c r="CA63" s="87">
        <f t="shared" si="19"/>
        <v>0</v>
      </c>
      <c r="CB63" s="87">
        <f t="shared" si="19"/>
        <v>0</v>
      </c>
      <c r="CC63" s="87">
        <f t="shared" si="19"/>
        <v>0</v>
      </c>
      <c r="CD63" s="87">
        <f t="shared" si="19"/>
        <v>0</v>
      </c>
      <c r="CE63" s="88">
        <f t="shared" si="19"/>
        <v>0</v>
      </c>
      <c r="CJ63" s="86">
        <f>CJ62</f>
        <v>0</v>
      </c>
      <c r="CK63" s="87">
        <f aca="true" t="shared" si="20" ref="CK63:CY63">CJ63</f>
        <v>0</v>
      </c>
      <c r="CL63" s="87">
        <f t="shared" si="20"/>
        <v>0</v>
      </c>
      <c r="CM63" s="87">
        <f t="shared" si="20"/>
        <v>0</v>
      </c>
      <c r="CN63" s="87">
        <f t="shared" si="20"/>
        <v>0</v>
      </c>
      <c r="CO63" s="87">
        <f t="shared" si="20"/>
        <v>0</v>
      </c>
      <c r="CP63" s="87">
        <f t="shared" si="20"/>
        <v>0</v>
      </c>
      <c r="CQ63" s="87">
        <f t="shared" si="20"/>
        <v>0</v>
      </c>
      <c r="CR63" s="87">
        <f t="shared" si="20"/>
        <v>0</v>
      </c>
      <c r="CS63" s="87">
        <f t="shared" si="20"/>
        <v>0</v>
      </c>
      <c r="CT63" s="87">
        <f t="shared" si="20"/>
        <v>0</v>
      </c>
      <c r="CU63" s="87">
        <f t="shared" si="20"/>
        <v>0</v>
      </c>
      <c r="CV63" s="87">
        <f t="shared" si="20"/>
        <v>0</v>
      </c>
      <c r="CW63" s="87">
        <f t="shared" si="20"/>
        <v>0</v>
      </c>
      <c r="CX63" s="87">
        <f t="shared" si="20"/>
        <v>0</v>
      </c>
      <c r="CY63" s="88">
        <f t="shared" si="20"/>
        <v>0</v>
      </c>
      <c r="DD63" s="86">
        <f>DD62</f>
        <v>0</v>
      </c>
      <c r="DE63" s="87">
        <f aca="true" t="shared" si="21" ref="DE63:DS63">DD63</f>
        <v>0</v>
      </c>
      <c r="DF63" s="87">
        <f t="shared" si="21"/>
        <v>0</v>
      </c>
      <c r="DG63" s="87">
        <f t="shared" si="21"/>
        <v>0</v>
      </c>
      <c r="DH63" s="87">
        <f t="shared" si="21"/>
        <v>0</v>
      </c>
      <c r="DI63" s="87">
        <f t="shared" si="21"/>
        <v>0</v>
      </c>
      <c r="DJ63" s="87">
        <f t="shared" si="21"/>
        <v>0</v>
      </c>
      <c r="DK63" s="87">
        <f t="shared" si="21"/>
        <v>0</v>
      </c>
      <c r="DL63" s="87">
        <f t="shared" si="21"/>
        <v>0</v>
      </c>
      <c r="DM63" s="87">
        <f t="shared" si="21"/>
        <v>0</v>
      </c>
      <c r="DN63" s="87">
        <f t="shared" si="21"/>
        <v>0</v>
      </c>
      <c r="DO63" s="87">
        <f t="shared" si="21"/>
        <v>0</v>
      </c>
      <c r="DP63" s="87">
        <f t="shared" si="21"/>
        <v>0</v>
      </c>
      <c r="DQ63" s="87">
        <f t="shared" si="21"/>
        <v>0</v>
      </c>
      <c r="DR63" s="87">
        <f t="shared" si="21"/>
        <v>0</v>
      </c>
      <c r="DS63" s="88">
        <f t="shared" si="21"/>
        <v>0</v>
      </c>
    </row>
    <row r="64" spans="5:115" ht="9.75" customHeight="1">
      <c r="E64" s="73"/>
      <c r="G64" s="237"/>
      <c r="H64" s="294"/>
      <c r="I64" s="294"/>
      <c r="J64" s="294"/>
      <c r="K64" s="294"/>
      <c r="L64" s="294"/>
      <c r="M64" s="294"/>
      <c r="N64" s="294"/>
      <c r="O64" s="294"/>
      <c r="P64" s="294"/>
      <c r="Q64" s="294"/>
      <c r="R64" s="294"/>
      <c r="S64" s="294"/>
      <c r="T64" s="294"/>
      <c r="U64" s="294"/>
      <c r="V64" s="294"/>
      <c r="W64" s="237"/>
      <c r="AB64" s="92"/>
      <c r="AC64" s="92"/>
      <c r="AD64" s="92"/>
      <c r="AE64" s="92"/>
      <c r="AF64" s="92"/>
      <c r="AG64" s="92"/>
      <c r="AH64" s="92"/>
      <c r="AI64" s="92"/>
      <c r="AJ64" s="93"/>
      <c r="AK64" s="92"/>
      <c r="AL64" s="92"/>
      <c r="AM64" s="92"/>
      <c r="AN64" s="92"/>
      <c r="AO64" s="92"/>
      <c r="AP64" s="92"/>
      <c r="AQ64" s="92"/>
      <c r="AR64" s="92"/>
      <c r="AS64" s="92"/>
      <c r="AV64" s="92"/>
      <c r="AW64" s="92"/>
      <c r="AX64" s="92"/>
      <c r="AY64" s="92"/>
      <c r="AZ64" s="92"/>
      <c r="BA64" s="92"/>
      <c r="BB64" s="92"/>
      <c r="BC64" s="92"/>
      <c r="BD64" s="93"/>
      <c r="BE64" s="92"/>
      <c r="BF64" s="92"/>
      <c r="BG64" s="92"/>
      <c r="BH64" s="92"/>
      <c r="BI64" s="92"/>
      <c r="BJ64" s="92"/>
      <c r="BK64" s="92"/>
      <c r="BX64" s="79"/>
      <c r="CQ64" s="95"/>
      <c r="DK64" s="95"/>
    </row>
    <row r="65" spans="5:45" ht="9.75" customHeight="1">
      <c r="E65" s="73"/>
      <c r="G65" s="237"/>
      <c r="H65" s="294"/>
      <c r="I65" s="294"/>
      <c r="J65" s="294"/>
      <c r="K65" s="294"/>
      <c r="L65" s="294"/>
      <c r="M65" s="294"/>
      <c r="N65" s="294"/>
      <c r="O65" s="294"/>
      <c r="P65" s="294"/>
      <c r="Q65" s="294"/>
      <c r="R65" s="294"/>
      <c r="S65" s="294"/>
      <c r="T65" s="294"/>
      <c r="U65" s="294"/>
      <c r="V65" s="294"/>
      <c r="W65" s="237"/>
      <c r="AR65" s="92"/>
      <c r="AS65" s="92"/>
    </row>
    <row r="66" spans="5:45" ht="9.75" customHeight="1">
      <c r="E66" s="73"/>
      <c r="G66" s="236"/>
      <c r="H66" s="294"/>
      <c r="I66" s="294"/>
      <c r="J66" s="294"/>
      <c r="K66" s="294"/>
      <c r="L66" s="294"/>
      <c r="M66" s="294"/>
      <c r="N66" s="294"/>
      <c r="O66" s="294"/>
      <c r="P66" s="294"/>
      <c r="Q66" s="294"/>
      <c r="R66" s="294"/>
      <c r="S66" s="294"/>
      <c r="T66" s="294"/>
      <c r="U66" s="294"/>
      <c r="V66" s="294"/>
      <c r="AR66" s="92"/>
      <c r="AS66" s="92"/>
    </row>
    <row r="67" spans="5:45" ht="15">
      <c r="E67" s="73"/>
      <c r="AR67" s="92"/>
      <c r="AS67" s="92"/>
    </row>
    <row r="68" spans="5:45" ht="15">
      <c r="E68" s="73"/>
      <c r="AR68" s="92"/>
      <c r="AS68" s="92"/>
    </row>
    <row r="69" ht="11.25" customHeight="1">
      <c r="D69" s="173"/>
    </row>
    <row r="70" ht="11.25" customHeight="1">
      <c r="D70" s="173"/>
    </row>
    <row r="71" ht="11.25" customHeight="1">
      <c r="D71" s="173"/>
    </row>
    <row r="72" spans="4:45" ht="11.25" customHeight="1">
      <c r="D72" s="173"/>
      <c r="AA72" s="65"/>
      <c r="AB72" s="65"/>
      <c r="AC72" s="65"/>
      <c r="AD72" s="65"/>
      <c r="AE72" s="65"/>
      <c r="AF72" s="65"/>
      <c r="AG72" s="65"/>
      <c r="AH72" s="65"/>
      <c r="AI72" s="65"/>
      <c r="AJ72" s="65"/>
      <c r="AK72" s="65"/>
      <c r="AL72" s="65"/>
      <c r="AM72" s="65"/>
      <c r="AN72" s="65"/>
      <c r="AO72" s="65"/>
      <c r="AP72" s="65"/>
      <c r="AQ72" s="65"/>
      <c r="AR72" s="65"/>
      <c r="AS72" s="65"/>
    </row>
    <row r="73" spans="4:45" ht="11.25" customHeight="1" thickBot="1">
      <c r="D73" s="173"/>
      <c r="AA73" s="65"/>
      <c r="AB73" s="65"/>
      <c r="AC73" s="65"/>
      <c r="AD73" s="65"/>
      <c r="AE73" s="65"/>
      <c r="AF73" s="65"/>
      <c r="AG73" s="65"/>
      <c r="AH73" s="65"/>
      <c r="AI73" s="65"/>
      <c r="AJ73" s="65"/>
      <c r="AK73" s="65"/>
      <c r="AL73" s="65"/>
      <c r="AM73" s="65"/>
      <c r="AN73" s="65"/>
      <c r="AO73" s="65"/>
      <c r="AP73" s="65"/>
      <c r="AQ73" s="65"/>
      <c r="AR73" s="65"/>
      <c r="AS73" s="65"/>
    </row>
    <row r="74" spans="4:42" ht="11.25" customHeight="1" thickTop="1">
      <c r="D74" s="173"/>
      <c r="H74" s="236"/>
      <c r="I74" s="236"/>
      <c r="J74" s="236"/>
      <c r="K74" s="236"/>
      <c r="L74" s="236"/>
      <c r="M74" s="236"/>
      <c r="N74" s="236"/>
      <c r="O74" s="236"/>
      <c r="P74" s="236"/>
      <c r="Q74" s="236"/>
      <c r="R74" s="236"/>
      <c r="S74" s="236"/>
      <c r="T74" s="236"/>
      <c r="U74" s="236"/>
      <c r="V74" s="236"/>
      <c r="AC74" s="76"/>
      <c r="AD74" s="76"/>
      <c r="AE74" s="76"/>
      <c r="AF74" s="76"/>
      <c r="AG74" s="76"/>
      <c r="AH74" s="76"/>
      <c r="AI74" s="76"/>
      <c r="AJ74" s="77"/>
      <c r="AK74" s="78"/>
      <c r="AL74" s="78"/>
      <c r="AM74" s="78"/>
      <c r="AN74" s="78"/>
      <c r="AO74" s="78"/>
      <c r="AP74" s="78"/>
    </row>
    <row r="75" spans="4:123" ht="11.25" customHeight="1" thickBot="1">
      <c r="D75" s="173"/>
      <c r="H75" s="294" t="str">
        <f>'Synthèse scores'!C26</f>
        <v>Circuit des dispositifs médicaux implantables (DMI) dans l'US</v>
      </c>
      <c r="I75" s="294"/>
      <c r="J75" s="294"/>
      <c r="K75" s="294"/>
      <c r="L75" s="294"/>
      <c r="M75" s="294"/>
      <c r="N75" s="294"/>
      <c r="O75" s="294"/>
      <c r="P75" s="294"/>
      <c r="Q75" s="294"/>
      <c r="R75" s="294"/>
      <c r="S75" s="294"/>
      <c r="T75" s="294"/>
      <c r="U75" s="294"/>
      <c r="V75" s="294"/>
      <c r="AC75" s="65"/>
      <c r="AD75" s="65"/>
      <c r="AE75" s="65"/>
      <c r="AF75" s="65"/>
      <c r="AG75" s="65"/>
      <c r="AH75" s="65"/>
      <c r="AJ75" s="79"/>
      <c r="AK75" s="65"/>
      <c r="AL75" s="65"/>
      <c r="AM75" s="65"/>
      <c r="AN75" s="65"/>
      <c r="AO75" s="65"/>
      <c r="AP75" s="65"/>
      <c r="AS75" s="60"/>
      <c r="AV75" s="92"/>
      <c r="AW75" s="92"/>
      <c r="AX75" s="92"/>
      <c r="AY75" s="92"/>
      <c r="AZ75" s="92"/>
      <c r="BA75" s="92"/>
      <c r="BB75" s="92"/>
      <c r="BC75" s="92"/>
      <c r="BD75" s="93"/>
      <c r="BE75" s="92"/>
      <c r="BF75" s="92"/>
      <c r="BG75" s="92"/>
      <c r="BH75" s="92"/>
      <c r="BI75" s="92"/>
      <c r="BJ75" s="92"/>
      <c r="BK75" s="92"/>
      <c r="BP75" s="92"/>
      <c r="BQ75" s="92"/>
      <c r="BR75" s="92"/>
      <c r="BS75" s="92"/>
      <c r="BT75" s="92"/>
      <c r="BU75" s="92"/>
      <c r="BV75" s="92"/>
      <c r="BW75" s="92"/>
      <c r="BX75" s="93"/>
      <c r="BY75" s="92"/>
      <c r="BZ75" s="92"/>
      <c r="CA75" s="92"/>
      <c r="CB75" s="92"/>
      <c r="CC75" s="92"/>
      <c r="CD75" s="92"/>
      <c r="CE75" s="92"/>
      <c r="CJ75" s="59"/>
      <c r="CK75" s="59"/>
      <c r="CL75" s="59"/>
      <c r="CM75" s="59"/>
      <c r="CN75" s="59"/>
      <c r="CO75" s="59"/>
      <c r="CP75" s="59"/>
      <c r="CQ75" s="94"/>
      <c r="CR75" s="59"/>
      <c r="CS75" s="59"/>
      <c r="CT75" s="59"/>
      <c r="CU75" s="59"/>
      <c r="CV75" s="59"/>
      <c r="CW75" s="59"/>
      <c r="CX75" s="59"/>
      <c r="CY75" s="59"/>
      <c r="DD75" s="59"/>
      <c r="DE75" s="59"/>
      <c r="DF75" s="59"/>
      <c r="DG75" s="59"/>
      <c r="DH75" s="59"/>
      <c r="DI75" s="59"/>
      <c r="DJ75" s="59"/>
      <c r="DK75" s="94"/>
      <c r="DL75" s="59"/>
      <c r="DM75" s="59"/>
      <c r="DN75" s="59"/>
      <c r="DO75" s="59"/>
      <c r="DP75" s="59"/>
      <c r="DQ75" s="59"/>
      <c r="DR75" s="59"/>
      <c r="DS75" s="59"/>
    </row>
    <row r="76" spans="4:123" ht="11.25" customHeight="1">
      <c r="D76" s="173"/>
      <c r="G76" s="236"/>
      <c r="H76" s="294"/>
      <c r="I76" s="294"/>
      <c r="J76" s="294"/>
      <c r="K76" s="294"/>
      <c r="L76" s="294"/>
      <c r="M76" s="294"/>
      <c r="N76" s="294"/>
      <c r="O76" s="294"/>
      <c r="P76" s="294"/>
      <c r="Q76" s="294"/>
      <c r="R76" s="294"/>
      <c r="S76" s="294"/>
      <c r="T76" s="294"/>
      <c r="U76" s="294"/>
      <c r="V76" s="294"/>
      <c r="AB76" s="89">
        <f>'Synthèse scores'!H28</f>
        <v>0</v>
      </c>
      <c r="AC76" s="82">
        <f aca="true" t="shared" si="22" ref="AC76:AQ76">AB76</f>
        <v>0</v>
      </c>
      <c r="AD76" s="82">
        <f t="shared" si="22"/>
        <v>0</v>
      </c>
      <c r="AE76" s="82">
        <f t="shared" si="22"/>
        <v>0</v>
      </c>
      <c r="AF76" s="82">
        <f t="shared" si="22"/>
        <v>0</v>
      </c>
      <c r="AG76" s="82">
        <f t="shared" si="22"/>
        <v>0</v>
      </c>
      <c r="AH76" s="82">
        <f t="shared" si="22"/>
        <v>0</v>
      </c>
      <c r="AI76" s="82">
        <f t="shared" si="22"/>
        <v>0</v>
      </c>
      <c r="AJ76" s="82">
        <f t="shared" si="22"/>
        <v>0</v>
      </c>
      <c r="AK76" s="82">
        <f t="shared" si="22"/>
        <v>0</v>
      </c>
      <c r="AL76" s="82">
        <f t="shared" si="22"/>
        <v>0</v>
      </c>
      <c r="AM76" s="82">
        <f t="shared" si="22"/>
        <v>0</v>
      </c>
      <c r="AN76" s="82">
        <f t="shared" si="22"/>
        <v>0</v>
      </c>
      <c r="AO76" s="82">
        <f t="shared" si="22"/>
        <v>0</v>
      </c>
      <c r="AP76" s="82">
        <f t="shared" si="22"/>
        <v>0</v>
      </c>
      <c r="AQ76" s="83">
        <f t="shared" si="22"/>
        <v>0</v>
      </c>
      <c r="AR76" s="92"/>
      <c r="AS76" s="92"/>
      <c r="AV76" s="89">
        <f>'Synthèse scores'!H29</f>
        <v>0</v>
      </c>
      <c r="AW76" s="82">
        <f aca="true" t="shared" si="23" ref="AW76:BK76">AV76</f>
        <v>0</v>
      </c>
      <c r="AX76" s="82">
        <f t="shared" si="23"/>
        <v>0</v>
      </c>
      <c r="AY76" s="82">
        <f t="shared" si="23"/>
        <v>0</v>
      </c>
      <c r="AZ76" s="82">
        <f t="shared" si="23"/>
        <v>0</v>
      </c>
      <c r="BA76" s="82">
        <f t="shared" si="23"/>
        <v>0</v>
      </c>
      <c r="BB76" s="82">
        <f t="shared" si="23"/>
        <v>0</v>
      </c>
      <c r="BC76" s="82">
        <f t="shared" si="23"/>
        <v>0</v>
      </c>
      <c r="BD76" s="82">
        <f t="shared" si="23"/>
        <v>0</v>
      </c>
      <c r="BE76" s="82">
        <f t="shared" si="23"/>
        <v>0</v>
      </c>
      <c r="BF76" s="82">
        <f t="shared" si="23"/>
        <v>0</v>
      </c>
      <c r="BG76" s="82">
        <f t="shared" si="23"/>
        <v>0</v>
      </c>
      <c r="BH76" s="82">
        <f t="shared" si="23"/>
        <v>0</v>
      </c>
      <c r="BI76" s="82">
        <f t="shared" si="23"/>
        <v>0</v>
      </c>
      <c r="BJ76" s="82">
        <f t="shared" si="23"/>
        <v>0</v>
      </c>
      <c r="BK76" s="83">
        <f t="shared" si="23"/>
        <v>0</v>
      </c>
      <c r="BP76" s="89">
        <f>'Synthèse scores'!H30</f>
        <v>0</v>
      </c>
      <c r="BQ76" s="82">
        <f aca="true" t="shared" si="24" ref="BQ76:CE76">BP76</f>
        <v>0</v>
      </c>
      <c r="BR76" s="82">
        <f t="shared" si="24"/>
        <v>0</v>
      </c>
      <c r="BS76" s="82">
        <f t="shared" si="24"/>
        <v>0</v>
      </c>
      <c r="BT76" s="82">
        <f t="shared" si="24"/>
        <v>0</v>
      </c>
      <c r="BU76" s="82">
        <f t="shared" si="24"/>
        <v>0</v>
      </c>
      <c r="BV76" s="82">
        <f t="shared" si="24"/>
        <v>0</v>
      </c>
      <c r="BW76" s="82">
        <f t="shared" si="24"/>
        <v>0</v>
      </c>
      <c r="BX76" s="82">
        <f t="shared" si="24"/>
        <v>0</v>
      </c>
      <c r="BY76" s="82">
        <f t="shared" si="24"/>
        <v>0</v>
      </c>
      <c r="BZ76" s="82">
        <f t="shared" si="24"/>
        <v>0</v>
      </c>
      <c r="CA76" s="82">
        <f t="shared" si="24"/>
        <v>0</v>
      </c>
      <c r="CB76" s="82">
        <f t="shared" si="24"/>
        <v>0</v>
      </c>
      <c r="CC76" s="82">
        <f t="shared" si="24"/>
        <v>0</v>
      </c>
      <c r="CD76" s="82">
        <f t="shared" si="24"/>
        <v>0</v>
      </c>
      <c r="CE76" s="83">
        <f t="shared" si="24"/>
        <v>0</v>
      </c>
      <c r="CJ76" s="89">
        <f>'Synthèse scores'!H31</f>
        <v>0</v>
      </c>
      <c r="CK76" s="82">
        <f aca="true" t="shared" si="25" ref="CK76:CY76">CJ76</f>
        <v>0</v>
      </c>
      <c r="CL76" s="82">
        <f t="shared" si="25"/>
        <v>0</v>
      </c>
      <c r="CM76" s="82">
        <f t="shared" si="25"/>
        <v>0</v>
      </c>
      <c r="CN76" s="82">
        <f t="shared" si="25"/>
        <v>0</v>
      </c>
      <c r="CO76" s="82">
        <f t="shared" si="25"/>
        <v>0</v>
      </c>
      <c r="CP76" s="82">
        <f t="shared" si="25"/>
        <v>0</v>
      </c>
      <c r="CQ76" s="82">
        <f t="shared" si="25"/>
        <v>0</v>
      </c>
      <c r="CR76" s="82">
        <f t="shared" si="25"/>
        <v>0</v>
      </c>
      <c r="CS76" s="82">
        <f t="shared" si="25"/>
        <v>0</v>
      </c>
      <c r="CT76" s="82">
        <f t="shared" si="25"/>
        <v>0</v>
      </c>
      <c r="CU76" s="82">
        <f t="shared" si="25"/>
        <v>0</v>
      </c>
      <c r="CV76" s="82">
        <f t="shared" si="25"/>
        <v>0</v>
      </c>
      <c r="CW76" s="82">
        <f t="shared" si="25"/>
        <v>0</v>
      </c>
      <c r="CX76" s="82">
        <f t="shared" si="25"/>
        <v>0</v>
      </c>
      <c r="CY76" s="83">
        <f t="shared" si="25"/>
        <v>0</v>
      </c>
      <c r="DD76" s="89">
        <f>'Synthèse scores'!H32</f>
        <v>0</v>
      </c>
      <c r="DE76" s="82">
        <f aca="true" t="shared" si="26" ref="DE76:DS76">DD76</f>
        <v>0</v>
      </c>
      <c r="DF76" s="82">
        <f t="shared" si="26"/>
        <v>0</v>
      </c>
      <c r="DG76" s="82">
        <f t="shared" si="26"/>
        <v>0</v>
      </c>
      <c r="DH76" s="82">
        <f t="shared" si="26"/>
        <v>0</v>
      </c>
      <c r="DI76" s="82">
        <f t="shared" si="26"/>
        <v>0</v>
      </c>
      <c r="DJ76" s="82">
        <f t="shared" si="26"/>
        <v>0</v>
      </c>
      <c r="DK76" s="82">
        <f t="shared" si="26"/>
        <v>0</v>
      </c>
      <c r="DL76" s="82">
        <f t="shared" si="26"/>
        <v>0</v>
      </c>
      <c r="DM76" s="82">
        <f t="shared" si="26"/>
        <v>0</v>
      </c>
      <c r="DN76" s="82">
        <f t="shared" si="26"/>
        <v>0</v>
      </c>
      <c r="DO76" s="82">
        <f t="shared" si="26"/>
        <v>0</v>
      </c>
      <c r="DP76" s="82">
        <f t="shared" si="26"/>
        <v>0</v>
      </c>
      <c r="DQ76" s="82">
        <f t="shared" si="26"/>
        <v>0</v>
      </c>
      <c r="DR76" s="82">
        <f t="shared" si="26"/>
        <v>0</v>
      </c>
      <c r="DS76" s="83">
        <f t="shared" si="26"/>
        <v>0</v>
      </c>
    </row>
    <row r="77" spans="4:123" ht="11.25" customHeight="1">
      <c r="D77" s="173"/>
      <c r="G77" s="236"/>
      <c r="H77" s="294"/>
      <c r="I77" s="294"/>
      <c r="J77" s="294"/>
      <c r="K77" s="294"/>
      <c r="L77" s="294"/>
      <c r="M77" s="294"/>
      <c r="N77" s="294"/>
      <c r="O77" s="294"/>
      <c r="P77" s="294"/>
      <c r="Q77" s="294"/>
      <c r="R77" s="294"/>
      <c r="S77" s="294"/>
      <c r="T77" s="294"/>
      <c r="U77" s="294"/>
      <c r="V77" s="294"/>
      <c r="AB77" s="84">
        <f>AB76</f>
        <v>0</v>
      </c>
      <c r="AC77" s="295" t="str">
        <f>'Synthèse scores'!C28</f>
        <v>Systèmes d'information</v>
      </c>
      <c r="AD77" s="295"/>
      <c r="AE77" s="295"/>
      <c r="AF77" s="295"/>
      <c r="AG77" s="295"/>
      <c r="AH77" s="295"/>
      <c r="AI77" s="295"/>
      <c r="AJ77" s="295"/>
      <c r="AK77" s="295"/>
      <c r="AL77" s="295"/>
      <c r="AM77" s="295"/>
      <c r="AN77" s="295"/>
      <c r="AO77" s="295"/>
      <c r="AP77" s="295"/>
      <c r="AQ77" s="85">
        <f>AQ76</f>
        <v>0</v>
      </c>
      <c r="AR77" s="92"/>
      <c r="AS77" s="92"/>
      <c r="AV77" s="84">
        <f>AV76</f>
        <v>0</v>
      </c>
      <c r="AW77" s="296" t="str">
        <f>'Synthèse scores'!C29</f>
        <v>Organisation de la traçabilité sanitaire des DMI</v>
      </c>
      <c r="AX77" s="296"/>
      <c r="AY77" s="296"/>
      <c r="AZ77" s="296"/>
      <c r="BA77" s="296"/>
      <c r="BB77" s="296"/>
      <c r="BC77" s="296"/>
      <c r="BD77" s="296"/>
      <c r="BE77" s="296"/>
      <c r="BF77" s="296"/>
      <c r="BG77" s="296"/>
      <c r="BH77" s="296"/>
      <c r="BI77" s="296"/>
      <c r="BJ77" s="296"/>
      <c r="BK77" s="85">
        <f>BK76</f>
        <v>0</v>
      </c>
      <c r="BP77" s="84">
        <f>BP76</f>
        <v>0</v>
      </c>
      <c r="BQ77" s="296" t="str">
        <f>'Synthèse scores'!C30</f>
        <v>Synergie PUI - Blocs opératoires / Secteur interventionnel</v>
      </c>
      <c r="BR77" s="296"/>
      <c r="BS77" s="296"/>
      <c r="BT77" s="296"/>
      <c r="BU77" s="296"/>
      <c r="BV77" s="296"/>
      <c r="BW77" s="296"/>
      <c r="BX77" s="296"/>
      <c r="BY77" s="296"/>
      <c r="BZ77" s="296"/>
      <c r="CA77" s="296"/>
      <c r="CB77" s="296"/>
      <c r="CC77" s="296"/>
      <c r="CD77" s="296"/>
      <c r="CE77" s="85">
        <f>CE76</f>
        <v>0</v>
      </c>
      <c r="CJ77" s="84">
        <f>CJ76</f>
        <v>0</v>
      </c>
      <c r="CK77" s="295" t="str">
        <f>'Synthèse scores'!C31</f>
        <v>Gestion documentaire</v>
      </c>
      <c r="CL77" s="295"/>
      <c r="CM77" s="295"/>
      <c r="CN77" s="295"/>
      <c r="CO77" s="295"/>
      <c r="CP77" s="295"/>
      <c r="CQ77" s="295"/>
      <c r="CR77" s="295"/>
      <c r="CS77" s="295"/>
      <c r="CT77" s="295"/>
      <c r="CU77" s="295"/>
      <c r="CV77" s="295"/>
      <c r="CW77" s="295"/>
      <c r="CX77" s="295"/>
      <c r="CY77" s="85">
        <f>CY76</f>
        <v>0</v>
      </c>
      <c r="DD77" s="84">
        <f>DD76</f>
        <v>0</v>
      </c>
      <c r="DE77" s="296" t="str">
        <f>'Synthèse scores'!C32</f>
        <v>Evaluation et suivi de la traçabilité sanitaire des DMI</v>
      </c>
      <c r="DF77" s="296"/>
      <c r="DG77" s="296"/>
      <c r="DH77" s="296"/>
      <c r="DI77" s="296"/>
      <c r="DJ77" s="296"/>
      <c r="DK77" s="296"/>
      <c r="DL77" s="296"/>
      <c r="DM77" s="296"/>
      <c r="DN77" s="296"/>
      <c r="DO77" s="296"/>
      <c r="DP77" s="296"/>
      <c r="DQ77" s="296"/>
      <c r="DR77" s="296"/>
      <c r="DS77" s="85">
        <f>DS76</f>
        <v>0</v>
      </c>
    </row>
    <row r="78" spans="4:123" ht="11.25" customHeight="1">
      <c r="D78" s="173"/>
      <c r="G78" s="236"/>
      <c r="H78" s="294"/>
      <c r="I78" s="294"/>
      <c r="J78" s="294"/>
      <c r="K78" s="294"/>
      <c r="L78" s="294"/>
      <c r="M78" s="294"/>
      <c r="N78" s="294"/>
      <c r="O78" s="294"/>
      <c r="P78" s="294"/>
      <c r="Q78" s="294"/>
      <c r="R78" s="294"/>
      <c r="S78" s="294"/>
      <c r="T78" s="294"/>
      <c r="U78" s="294"/>
      <c r="V78" s="294"/>
      <c r="AB78" s="84">
        <f>AB77</f>
        <v>0</v>
      </c>
      <c r="AC78" s="295"/>
      <c r="AD78" s="295"/>
      <c r="AE78" s="295"/>
      <c r="AF78" s="295"/>
      <c r="AG78" s="295"/>
      <c r="AH78" s="295"/>
      <c r="AI78" s="295"/>
      <c r="AJ78" s="295"/>
      <c r="AK78" s="295"/>
      <c r="AL78" s="295"/>
      <c r="AM78" s="295"/>
      <c r="AN78" s="295"/>
      <c r="AO78" s="295"/>
      <c r="AP78" s="295"/>
      <c r="AQ78" s="85">
        <f>AQ77</f>
        <v>0</v>
      </c>
      <c r="AR78" s="92"/>
      <c r="AS78" s="92"/>
      <c r="AV78" s="84">
        <f>AV77</f>
        <v>0</v>
      </c>
      <c r="AW78" s="296"/>
      <c r="AX78" s="296"/>
      <c r="AY78" s="296"/>
      <c r="AZ78" s="296"/>
      <c r="BA78" s="296"/>
      <c r="BB78" s="296"/>
      <c r="BC78" s="296"/>
      <c r="BD78" s="296"/>
      <c r="BE78" s="296"/>
      <c r="BF78" s="296"/>
      <c r="BG78" s="296"/>
      <c r="BH78" s="296"/>
      <c r="BI78" s="296"/>
      <c r="BJ78" s="296"/>
      <c r="BK78" s="85">
        <f>BK77</f>
        <v>0</v>
      </c>
      <c r="BP78" s="84">
        <f>BP77</f>
        <v>0</v>
      </c>
      <c r="BQ78" s="296"/>
      <c r="BR78" s="296"/>
      <c r="BS78" s="296"/>
      <c r="BT78" s="296"/>
      <c r="BU78" s="296"/>
      <c r="BV78" s="296"/>
      <c r="BW78" s="296"/>
      <c r="BX78" s="296"/>
      <c r="BY78" s="296"/>
      <c r="BZ78" s="296"/>
      <c r="CA78" s="296"/>
      <c r="CB78" s="296"/>
      <c r="CC78" s="296"/>
      <c r="CD78" s="296"/>
      <c r="CE78" s="85">
        <f>CE77</f>
        <v>0</v>
      </c>
      <c r="CJ78" s="84">
        <f>CJ77</f>
        <v>0</v>
      </c>
      <c r="CK78" s="295"/>
      <c r="CL78" s="295"/>
      <c r="CM78" s="295"/>
      <c r="CN78" s="295"/>
      <c r="CO78" s="295"/>
      <c r="CP78" s="295"/>
      <c r="CQ78" s="295"/>
      <c r="CR78" s="295"/>
      <c r="CS78" s="295"/>
      <c r="CT78" s="295"/>
      <c r="CU78" s="295"/>
      <c r="CV78" s="295"/>
      <c r="CW78" s="295"/>
      <c r="CX78" s="295"/>
      <c r="CY78" s="85">
        <f>CY77</f>
        <v>0</v>
      </c>
      <c r="DD78" s="84">
        <f>DD77</f>
        <v>0</v>
      </c>
      <c r="DE78" s="296"/>
      <c r="DF78" s="296"/>
      <c r="DG78" s="296"/>
      <c r="DH78" s="296"/>
      <c r="DI78" s="296"/>
      <c r="DJ78" s="296"/>
      <c r="DK78" s="296"/>
      <c r="DL78" s="296"/>
      <c r="DM78" s="296"/>
      <c r="DN78" s="296"/>
      <c r="DO78" s="296"/>
      <c r="DP78" s="296"/>
      <c r="DQ78" s="296"/>
      <c r="DR78" s="296"/>
      <c r="DS78" s="85">
        <f>DS77</f>
        <v>0</v>
      </c>
    </row>
    <row r="79" spans="4:123" ht="11.25" customHeight="1">
      <c r="D79" s="173"/>
      <c r="G79" s="236"/>
      <c r="H79" s="294"/>
      <c r="I79" s="294"/>
      <c r="J79" s="294"/>
      <c r="K79" s="294"/>
      <c r="L79" s="294"/>
      <c r="M79" s="294"/>
      <c r="N79" s="294"/>
      <c r="O79" s="294"/>
      <c r="P79" s="294"/>
      <c r="Q79" s="294"/>
      <c r="R79" s="294"/>
      <c r="S79" s="294"/>
      <c r="T79" s="294"/>
      <c r="U79" s="294"/>
      <c r="V79" s="294"/>
      <c r="AB79" s="84">
        <f>AB78</f>
        <v>0</v>
      </c>
      <c r="AC79" s="295"/>
      <c r="AD79" s="295"/>
      <c r="AE79" s="295"/>
      <c r="AF79" s="295"/>
      <c r="AG79" s="295"/>
      <c r="AH79" s="295"/>
      <c r="AI79" s="295"/>
      <c r="AJ79" s="295"/>
      <c r="AK79" s="295"/>
      <c r="AL79" s="295"/>
      <c r="AM79" s="295"/>
      <c r="AN79" s="295"/>
      <c r="AO79" s="295"/>
      <c r="AP79" s="295"/>
      <c r="AQ79" s="85">
        <f>AQ78</f>
        <v>0</v>
      </c>
      <c r="AR79" s="92"/>
      <c r="AS79" s="92"/>
      <c r="AV79" s="84">
        <f>AV78</f>
        <v>0</v>
      </c>
      <c r="AW79" s="296"/>
      <c r="AX79" s="296"/>
      <c r="AY79" s="296"/>
      <c r="AZ79" s="296"/>
      <c r="BA79" s="296"/>
      <c r="BB79" s="296"/>
      <c r="BC79" s="296"/>
      <c r="BD79" s="296"/>
      <c r="BE79" s="296"/>
      <c r="BF79" s="296"/>
      <c r="BG79" s="296"/>
      <c r="BH79" s="296"/>
      <c r="BI79" s="296"/>
      <c r="BJ79" s="296"/>
      <c r="BK79" s="85">
        <f>BK78</f>
        <v>0</v>
      </c>
      <c r="BP79" s="84">
        <f>BP78</f>
        <v>0</v>
      </c>
      <c r="BQ79" s="296"/>
      <c r="BR79" s="296"/>
      <c r="BS79" s="296"/>
      <c r="BT79" s="296"/>
      <c r="BU79" s="296"/>
      <c r="BV79" s="296"/>
      <c r="BW79" s="296"/>
      <c r="BX79" s="296"/>
      <c r="BY79" s="296"/>
      <c r="BZ79" s="296"/>
      <c r="CA79" s="296"/>
      <c r="CB79" s="296"/>
      <c r="CC79" s="296"/>
      <c r="CD79" s="296"/>
      <c r="CE79" s="85">
        <f>CE78</f>
        <v>0</v>
      </c>
      <c r="CJ79" s="84">
        <f>CJ78</f>
        <v>0</v>
      </c>
      <c r="CK79" s="295"/>
      <c r="CL79" s="295"/>
      <c r="CM79" s="295"/>
      <c r="CN79" s="295"/>
      <c r="CO79" s="295"/>
      <c r="CP79" s="295"/>
      <c r="CQ79" s="295"/>
      <c r="CR79" s="295"/>
      <c r="CS79" s="295"/>
      <c r="CT79" s="295"/>
      <c r="CU79" s="295"/>
      <c r="CV79" s="295"/>
      <c r="CW79" s="295"/>
      <c r="CX79" s="295"/>
      <c r="CY79" s="85">
        <f>CY78</f>
        <v>0</v>
      </c>
      <c r="DD79" s="84">
        <f>DD78</f>
        <v>0</v>
      </c>
      <c r="DE79" s="296"/>
      <c r="DF79" s="296"/>
      <c r="DG79" s="296"/>
      <c r="DH79" s="296"/>
      <c r="DI79" s="296"/>
      <c r="DJ79" s="296"/>
      <c r="DK79" s="296"/>
      <c r="DL79" s="296"/>
      <c r="DM79" s="296"/>
      <c r="DN79" s="296"/>
      <c r="DO79" s="296"/>
      <c r="DP79" s="296"/>
      <c r="DQ79" s="296"/>
      <c r="DR79" s="296"/>
      <c r="DS79" s="85">
        <f>DS78</f>
        <v>0</v>
      </c>
    </row>
    <row r="80" spans="4:123" ht="18.75" customHeight="1">
      <c r="D80" s="173"/>
      <c r="G80" s="236"/>
      <c r="H80" s="294"/>
      <c r="I80" s="294"/>
      <c r="J80" s="294"/>
      <c r="K80" s="294"/>
      <c r="L80" s="294"/>
      <c r="M80" s="294"/>
      <c r="N80" s="294"/>
      <c r="O80" s="294"/>
      <c r="P80" s="294"/>
      <c r="Q80" s="294"/>
      <c r="R80" s="294"/>
      <c r="S80" s="294"/>
      <c r="T80" s="294"/>
      <c r="U80" s="294"/>
      <c r="V80" s="294"/>
      <c r="AB80" s="84">
        <f>AB79</f>
        <v>0</v>
      </c>
      <c r="AC80" s="295"/>
      <c r="AD80" s="295"/>
      <c r="AE80" s="295"/>
      <c r="AF80" s="295"/>
      <c r="AG80" s="295"/>
      <c r="AH80" s="295"/>
      <c r="AI80" s="295"/>
      <c r="AJ80" s="295"/>
      <c r="AK80" s="295"/>
      <c r="AL80" s="295"/>
      <c r="AM80" s="295"/>
      <c r="AN80" s="295"/>
      <c r="AO80" s="295"/>
      <c r="AP80" s="295"/>
      <c r="AQ80" s="85">
        <f>AQ79</f>
        <v>0</v>
      </c>
      <c r="AR80" s="92"/>
      <c r="AS80" s="92"/>
      <c r="AV80" s="84">
        <f>AV79</f>
        <v>0</v>
      </c>
      <c r="AW80" s="296"/>
      <c r="AX80" s="296"/>
      <c r="AY80" s="296"/>
      <c r="AZ80" s="296"/>
      <c r="BA80" s="296"/>
      <c r="BB80" s="296"/>
      <c r="BC80" s="296"/>
      <c r="BD80" s="296"/>
      <c r="BE80" s="296"/>
      <c r="BF80" s="296"/>
      <c r="BG80" s="296"/>
      <c r="BH80" s="296"/>
      <c r="BI80" s="296"/>
      <c r="BJ80" s="296"/>
      <c r="BK80" s="85">
        <f>BK79</f>
        <v>0</v>
      </c>
      <c r="BP80" s="84">
        <f>BP79</f>
        <v>0</v>
      </c>
      <c r="BQ80" s="296"/>
      <c r="BR80" s="296"/>
      <c r="BS80" s="296"/>
      <c r="BT80" s="296"/>
      <c r="BU80" s="296"/>
      <c r="BV80" s="296"/>
      <c r="BW80" s="296"/>
      <c r="BX80" s="296"/>
      <c r="BY80" s="296"/>
      <c r="BZ80" s="296"/>
      <c r="CA80" s="296"/>
      <c r="CB80" s="296"/>
      <c r="CC80" s="296"/>
      <c r="CD80" s="296"/>
      <c r="CE80" s="85">
        <f>CE79</f>
        <v>0</v>
      </c>
      <c r="CJ80" s="84">
        <f>CJ79</f>
        <v>0</v>
      </c>
      <c r="CK80" s="295"/>
      <c r="CL80" s="295"/>
      <c r="CM80" s="295"/>
      <c r="CN80" s="295"/>
      <c r="CO80" s="295"/>
      <c r="CP80" s="295"/>
      <c r="CQ80" s="295"/>
      <c r="CR80" s="295"/>
      <c r="CS80" s="295"/>
      <c r="CT80" s="295"/>
      <c r="CU80" s="295"/>
      <c r="CV80" s="295"/>
      <c r="CW80" s="295"/>
      <c r="CX80" s="295"/>
      <c r="CY80" s="85">
        <f>CY79</f>
        <v>0</v>
      </c>
      <c r="DD80" s="84">
        <f>DD79</f>
        <v>0</v>
      </c>
      <c r="DE80" s="296"/>
      <c r="DF80" s="296"/>
      <c r="DG80" s="296"/>
      <c r="DH80" s="296"/>
      <c r="DI80" s="296"/>
      <c r="DJ80" s="296"/>
      <c r="DK80" s="296"/>
      <c r="DL80" s="296"/>
      <c r="DM80" s="296"/>
      <c r="DN80" s="296"/>
      <c r="DO80" s="296"/>
      <c r="DP80" s="296"/>
      <c r="DQ80" s="296"/>
      <c r="DR80" s="296"/>
      <c r="DS80" s="85">
        <f>DS79</f>
        <v>0</v>
      </c>
    </row>
    <row r="81" spans="4:123" ht="20.25" customHeight="1" thickBot="1">
      <c r="D81" s="173"/>
      <c r="G81" s="236"/>
      <c r="H81" s="294"/>
      <c r="I81" s="294"/>
      <c r="J81" s="294"/>
      <c r="K81" s="294"/>
      <c r="L81" s="294"/>
      <c r="M81" s="294"/>
      <c r="N81" s="294"/>
      <c r="O81" s="294"/>
      <c r="P81" s="294"/>
      <c r="Q81" s="294"/>
      <c r="R81" s="294"/>
      <c r="S81" s="294"/>
      <c r="T81" s="294"/>
      <c r="U81" s="294"/>
      <c r="V81" s="294"/>
      <c r="AB81" s="86">
        <f>AB80</f>
        <v>0</v>
      </c>
      <c r="AC81" s="87">
        <f aca="true" t="shared" si="27" ref="AC81:AQ81">AB81</f>
        <v>0</v>
      </c>
      <c r="AD81" s="87">
        <f t="shared" si="27"/>
        <v>0</v>
      </c>
      <c r="AE81" s="87">
        <f t="shared" si="27"/>
        <v>0</v>
      </c>
      <c r="AF81" s="87">
        <f t="shared" si="27"/>
        <v>0</v>
      </c>
      <c r="AG81" s="87">
        <f t="shared" si="27"/>
        <v>0</v>
      </c>
      <c r="AH81" s="87">
        <f t="shared" si="27"/>
        <v>0</v>
      </c>
      <c r="AI81" s="87">
        <f t="shared" si="27"/>
        <v>0</v>
      </c>
      <c r="AJ81" s="87">
        <f t="shared" si="27"/>
        <v>0</v>
      </c>
      <c r="AK81" s="87">
        <f t="shared" si="27"/>
        <v>0</v>
      </c>
      <c r="AL81" s="87">
        <f t="shared" si="27"/>
        <v>0</v>
      </c>
      <c r="AM81" s="87">
        <f t="shared" si="27"/>
        <v>0</v>
      </c>
      <c r="AN81" s="87">
        <f t="shared" si="27"/>
        <v>0</v>
      </c>
      <c r="AO81" s="87">
        <f t="shared" si="27"/>
        <v>0</v>
      </c>
      <c r="AP81" s="87">
        <f t="shared" si="27"/>
        <v>0</v>
      </c>
      <c r="AQ81" s="88">
        <f t="shared" si="27"/>
        <v>0</v>
      </c>
      <c r="AR81" s="92"/>
      <c r="AS81" s="92"/>
      <c r="AV81" s="86">
        <f>AV80</f>
        <v>0</v>
      </c>
      <c r="AW81" s="87">
        <f aca="true" t="shared" si="28" ref="AW81:BK81">AV81</f>
        <v>0</v>
      </c>
      <c r="AX81" s="87">
        <f t="shared" si="28"/>
        <v>0</v>
      </c>
      <c r="AY81" s="87">
        <f t="shared" si="28"/>
        <v>0</v>
      </c>
      <c r="AZ81" s="87">
        <f t="shared" si="28"/>
        <v>0</v>
      </c>
      <c r="BA81" s="87">
        <f t="shared" si="28"/>
        <v>0</v>
      </c>
      <c r="BB81" s="87">
        <f t="shared" si="28"/>
        <v>0</v>
      </c>
      <c r="BC81" s="87">
        <f t="shared" si="28"/>
        <v>0</v>
      </c>
      <c r="BD81" s="87">
        <f t="shared" si="28"/>
        <v>0</v>
      </c>
      <c r="BE81" s="87">
        <f t="shared" si="28"/>
        <v>0</v>
      </c>
      <c r="BF81" s="87">
        <f t="shared" si="28"/>
        <v>0</v>
      </c>
      <c r="BG81" s="87">
        <f t="shared" si="28"/>
        <v>0</v>
      </c>
      <c r="BH81" s="87">
        <f t="shared" si="28"/>
        <v>0</v>
      </c>
      <c r="BI81" s="87">
        <f t="shared" si="28"/>
        <v>0</v>
      </c>
      <c r="BJ81" s="87">
        <f t="shared" si="28"/>
        <v>0</v>
      </c>
      <c r="BK81" s="88">
        <f t="shared" si="28"/>
        <v>0</v>
      </c>
      <c r="BP81" s="86">
        <f>BP80</f>
        <v>0</v>
      </c>
      <c r="BQ81" s="87">
        <f aca="true" t="shared" si="29" ref="BQ81:CE81">BP81</f>
        <v>0</v>
      </c>
      <c r="BR81" s="87">
        <f t="shared" si="29"/>
        <v>0</v>
      </c>
      <c r="BS81" s="87">
        <f t="shared" si="29"/>
        <v>0</v>
      </c>
      <c r="BT81" s="87">
        <f t="shared" si="29"/>
        <v>0</v>
      </c>
      <c r="BU81" s="87">
        <f t="shared" si="29"/>
        <v>0</v>
      </c>
      <c r="BV81" s="87">
        <f t="shared" si="29"/>
        <v>0</v>
      </c>
      <c r="BW81" s="87">
        <f t="shared" si="29"/>
        <v>0</v>
      </c>
      <c r="BX81" s="87">
        <f t="shared" si="29"/>
        <v>0</v>
      </c>
      <c r="BY81" s="87">
        <f t="shared" si="29"/>
        <v>0</v>
      </c>
      <c r="BZ81" s="87">
        <f t="shared" si="29"/>
        <v>0</v>
      </c>
      <c r="CA81" s="87">
        <f t="shared" si="29"/>
        <v>0</v>
      </c>
      <c r="CB81" s="87">
        <f t="shared" si="29"/>
        <v>0</v>
      </c>
      <c r="CC81" s="87">
        <f t="shared" si="29"/>
        <v>0</v>
      </c>
      <c r="CD81" s="87">
        <f t="shared" si="29"/>
        <v>0</v>
      </c>
      <c r="CE81" s="88">
        <f t="shared" si="29"/>
        <v>0</v>
      </c>
      <c r="CJ81" s="86">
        <f>CJ80</f>
        <v>0</v>
      </c>
      <c r="CK81" s="87">
        <f aca="true" t="shared" si="30" ref="CK81:CY81">CJ81</f>
        <v>0</v>
      </c>
      <c r="CL81" s="87">
        <f t="shared" si="30"/>
        <v>0</v>
      </c>
      <c r="CM81" s="87">
        <f t="shared" si="30"/>
        <v>0</v>
      </c>
      <c r="CN81" s="87">
        <f t="shared" si="30"/>
        <v>0</v>
      </c>
      <c r="CO81" s="87">
        <f t="shared" si="30"/>
        <v>0</v>
      </c>
      <c r="CP81" s="87">
        <f t="shared" si="30"/>
        <v>0</v>
      </c>
      <c r="CQ81" s="87">
        <f t="shared" si="30"/>
        <v>0</v>
      </c>
      <c r="CR81" s="87">
        <f t="shared" si="30"/>
        <v>0</v>
      </c>
      <c r="CS81" s="87">
        <f t="shared" si="30"/>
        <v>0</v>
      </c>
      <c r="CT81" s="87">
        <f t="shared" si="30"/>
        <v>0</v>
      </c>
      <c r="CU81" s="87">
        <f t="shared" si="30"/>
        <v>0</v>
      </c>
      <c r="CV81" s="87">
        <f t="shared" si="30"/>
        <v>0</v>
      </c>
      <c r="CW81" s="87">
        <f t="shared" si="30"/>
        <v>0</v>
      </c>
      <c r="CX81" s="87">
        <f t="shared" si="30"/>
        <v>0</v>
      </c>
      <c r="CY81" s="88">
        <f t="shared" si="30"/>
        <v>0</v>
      </c>
      <c r="DD81" s="86">
        <f>DD80</f>
        <v>0</v>
      </c>
      <c r="DE81" s="87">
        <f aca="true" t="shared" si="31" ref="DE81:DS81">DD81</f>
        <v>0</v>
      </c>
      <c r="DF81" s="87">
        <f t="shared" si="31"/>
        <v>0</v>
      </c>
      <c r="DG81" s="87">
        <f t="shared" si="31"/>
        <v>0</v>
      </c>
      <c r="DH81" s="87">
        <f t="shared" si="31"/>
        <v>0</v>
      </c>
      <c r="DI81" s="87">
        <f t="shared" si="31"/>
        <v>0</v>
      </c>
      <c r="DJ81" s="87">
        <f t="shared" si="31"/>
        <v>0</v>
      </c>
      <c r="DK81" s="87">
        <f t="shared" si="31"/>
        <v>0</v>
      </c>
      <c r="DL81" s="87">
        <f t="shared" si="31"/>
        <v>0</v>
      </c>
      <c r="DM81" s="87">
        <f t="shared" si="31"/>
        <v>0</v>
      </c>
      <c r="DN81" s="87">
        <f t="shared" si="31"/>
        <v>0</v>
      </c>
      <c r="DO81" s="87">
        <f t="shared" si="31"/>
        <v>0</v>
      </c>
      <c r="DP81" s="87">
        <f t="shared" si="31"/>
        <v>0</v>
      </c>
      <c r="DQ81" s="87">
        <f t="shared" si="31"/>
        <v>0</v>
      </c>
      <c r="DR81" s="87">
        <f t="shared" si="31"/>
        <v>0</v>
      </c>
      <c r="DS81" s="88">
        <f t="shared" si="31"/>
        <v>0</v>
      </c>
    </row>
    <row r="82" spans="4:115" ht="11.25" customHeight="1">
      <c r="D82" s="173"/>
      <c r="G82" s="236"/>
      <c r="H82" s="294"/>
      <c r="I82" s="294"/>
      <c r="J82" s="294"/>
      <c r="K82" s="294"/>
      <c r="L82" s="294"/>
      <c r="M82" s="294"/>
      <c r="N82" s="294"/>
      <c r="O82" s="294"/>
      <c r="P82" s="294"/>
      <c r="Q82" s="294"/>
      <c r="R82" s="294"/>
      <c r="S82" s="294"/>
      <c r="T82" s="294"/>
      <c r="U82" s="294"/>
      <c r="V82" s="294"/>
      <c r="AB82" s="92"/>
      <c r="AC82" s="92"/>
      <c r="AD82" s="92"/>
      <c r="AE82" s="92"/>
      <c r="AF82" s="92"/>
      <c r="AG82" s="92"/>
      <c r="AH82" s="92"/>
      <c r="AI82" s="92"/>
      <c r="AJ82" s="93"/>
      <c r="AK82" s="92"/>
      <c r="AL82" s="92"/>
      <c r="AM82" s="92"/>
      <c r="AN82" s="92"/>
      <c r="AO82" s="92"/>
      <c r="AP82" s="92"/>
      <c r="AQ82" s="92"/>
      <c r="AR82" s="92"/>
      <c r="AS82" s="92"/>
      <c r="AV82" s="92"/>
      <c r="AW82" s="92"/>
      <c r="AX82" s="92"/>
      <c r="AY82" s="92"/>
      <c r="AZ82" s="92"/>
      <c r="BA82" s="92"/>
      <c r="BB82" s="92"/>
      <c r="BC82" s="92"/>
      <c r="BD82" s="93"/>
      <c r="BE82" s="92"/>
      <c r="BF82" s="92"/>
      <c r="BG82" s="92"/>
      <c r="BH82" s="92"/>
      <c r="BI82" s="92"/>
      <c r="BJ82" s="92"/>
      <c r="BK82" s="92"/>
      <c r="BX82" s="79"/>
      <c r="CQ82" s="95"/>
      <c r="DK82" s="95"/>
    </row>
    <row r="83" spans="4:45" ht="11.25" customHeight="1">
      <c r="D83" s="173"/>
      <c r="G83" s="236"/>
      <c r="H83" s="294"/>
      <c r="I83" s="294"/>
      <c r="J83" s="294"/>
      <c r="K83" s="294"/>
      <c r="L83" s="294"/>
      <c r="M83" s="294"/>
      <c r="N83" s="294"/>
      <c r="O83" s="294"/>
      <c r="P83" s="294"/>
      <c r="Q83" s="294"/>
      <c r="R83" s="294"/>
      <c r="S83" s="294"/>
      <c r="T83" s="294"/>
      <c r="U83" s="294"/>
      <c r="V83" s="294"/>
      <c r="AR83" s="92"/>
      <c r="AS83" s="92"/>
    </row>
    <row r="84" spans="4:45" ht="11.25" customHeight="1">
      <c r="D84" s="173"/>
      <c r="G84" s="236"/>
      <c r="H84" s="294"/>
      <c r="I84" s="294"/>
      <c r="J84" s="294"/>
      <c r="K84" s="294"/>
      <c r="L84" s="294"/>
      <c r="M84" s="294"/>
      <c r="N84" s="294"/>
      <c r="O84" s="294"/>
      <c r="P84" s="294"/>
      <c r="Q84" s="294"/>
      <c r="R84" s="294"/>
      <c r="S84" s="294"/>
      <c r="T84" s="294"/>
      <c r="U84" s="294"/>
      <c r="V84" s="294"/>
      <c r="AR84" s="92"/>
      <c r="AS84" s="92"/>
    </row>
    <row r="85" spans="4:45" ht="11.25" customHeight="1">
      <c r="D85" s="173"/>
      <c r="F85" s="56"/>
      <c r="G85" s="235"/>
      <c r="H85" s="235"/>
      <c r="I85" s="235"/>
      <c r="J85" s="235"/>
      <c r="K85" s="235"/>
      <c r="L85" s="235"/>
      <c r="M85" s="235"/>
      <c r="N85" s="235"/>
      <c r="O85" s="235"/>
      <c r="P85" s="235"/>
      <c r="Q85" s="235"/>
      <c r="R85" s="235"/>
      <c r="S85" s="235"/>
      <c r="T85" s="235"/>
      <c r="U85" s="235"/>
      <c r="V85" s="235"/>
      <c r="W85" s="56"/>
      <c r="AR85" s="92"/>
      <c r="AS85" s="92"/>
    </row>
    <row r="86" spans="4:23" ht="11.25" customHeight="1">
      <c r="D86" s="173"/>
      <c r="F86" s="56"/>
      <c r="G86" s="56"/>
      <c r="H86" s="56"/>
      <c r="I86" s="56"/>
      <c r="J86" s="56"/>
      <c r="K86" s="56"/>
      <c r="L86" s="56"/>
      <c r="M86" s="56"/>
      <c r="N86" s="56"/>
      <c r="O86" s="56"/>
      <c r="P86" s="56"/>
      <c r="Q86" s="56"/>
      <c r="R86" s="56"/>
      <c r="S86" s="56"/>
      <c r="T86" s="56"/>
      <c r="U86" s="56"/>
      <c r="V86" s="56"/>
      <c r="W86" s="56"/>
    </row>
    <row r="87" spans="6:23" ht="11.25" customHeight="1">
      <c r="F87" s="56"/>
      <c r="G87" s="56"/>
      <c r="H87" s="56"/>
      <c r="I87" s="56"/>
      <c r="J87" s="56"/>
      <c r="K87" s="56"/>
      <c r="L87" s="56"/>
      <c r="M87" s="56"/>
      <c r="N87" s="56"/>
      <c r="O87" s="56"/>
      <c r="P87" s="56"/>
      <c r="Q87" s="56"/>
      <c r="R87" s="56"/>
      <c r="S87" s="56"/>
      <c r="T87" s="56"/>
      <c r="U87" s="56"/>
      <c r="V87" s="56"/>
      <c r="W87" s="56"/>
    </row>
  </sheetData>
  <sheetProtection/>
  <mergeCells count="32">
    <mergeCell ref="AV2:CC2"/>
    <mergeCell ref="AV3:CC3"/>
    <mergeCell ref="L8:AB9"/>
    <mergeCell ref="M10:Q11"/>
    <mergeCell ref="R10:V11"/>
    <mergeCell ref="W10:AA11"/>
    <mergeCell ref="M12:N12"/>
    <mergeCell ref="R12:V12"/>
    <mergeCell ref="W12:X12"/>
    <mergeCell ref="AB12:AD12"/>
    <mergeCell ref="AC16:AP22"/>
    <mergeCell ref="CK59:CX62"/>
    <mergeCell ref="BQ16:CF22"/>
    <mergeCell ref="AC26:AP29"/>
    <mergeCell ref="AW30:BJ33"/>
    <mergeCell ref="BQ34:CD37"/>
    <mergeCell ref="AW38:BJ41"/>
    <mergeCell ref="AW16:BJ22"/>
    <mergeCell ref="AC42:AP45"/>
    <mergeCell ref="AC59:AP62"/>
    <mergeCell ref="AW59:BJ62"/>
    <mergeCell ref="BQ59:CD62"/>
    <mergeCell ref="H57:V66"/>
    <mergeCell ref="H75:V84"/>
    <mergeCell ref="G30:V39"/>
    <mergeCell ref="DE59:DR62"/>
    <mergeCell ref="AC77:AP80"/>
    <mergeCell ref="AW77:BJ80"/>
    <mergeCell ref="BQ77:CD80"/>
    <mergeCell ref="CK77:CX80"/>
    <mergeCell ref="DE77:DR80"/>
    <mergeCell ref="AC34:AP37"/>
  </mergeCells>
  <conditionalFormatting sqref="AC26 AC34 AC42 AC59 AW59 BQ59 BQ34 AW30 AW38 CK59">
    <cfRule type="expression" priority="22" dxfId="105" stopIfTrue="1">
      <formula>AB25=2</formula>
    </cfRule>
  </conditionalFormatting>
  <conditionalFormatting sqref="CJ58:CY58 CJ63:CY63 CJ59:CJ62 CY59:CY62 BP58:CE58 BP63:CE63 BP59:BP62 CE59:CE62 BP33:CE33 BP34:BP38 BQ38:CE38 CE34:CE37 AV58:BK58 AV63:BK63 AV59:AV62 BK59:BK62 AV29:BK29 AV30:AV34 AW34:BK34 BK30:BK33 AV38:AV41 AV37:BK37 BK38:BK42 AV42:BJ42 AB25:AQ25 AB26:AB30 AC30:AQ30 AQ26:AQ29 AB58:AQ58 AB63:AQ63 AB59:AB62 AQ59:AQ62 AB34:AB37 AB33:AQ33 AQ34:AQ38 AB38:AP38 AB41:AB46 AC41:AQ41 AQ42:AQ46 AC46:AP46">
    <cfRule type="cellIs" priority="25" dxfId="129" operator="equal" stopIfTrue="1">
      <formula>2</formula>
    </cfRule>
    <cfRule type="cellIs" priority="26" dxfId="130" operator="equal" stopIfTrue="1">
      <formula>3</formula>
    </cfRule>
  </conditionalFormatting>
  <conditionalFormatting sqref="AV2:AV3">
    <cfRule type="cellIs" priority="27" dxfId="128" operator="equal" stopIfTrue="1">
      <formula>0</formula>
    </cfRule>
  </conditionalFormatting>
  <conditionalFormatting sqref="CJ58:CY58 CJ63:CY63 CJ59:CJ62 CY59:CY62 BP58:CE58 BP63:CE63 BP59:BP62 CE59:CE62 BP33:CE33 BP34:BP38 BQ38:CE38 CE34:CE37 AV58:BK58 AV63:BK63 AV59:AV62 BK59:BK62 AV29:BK29 AV30:AV34 AW34:BK34 BK30:BK33 AV38:AV41 AV37:BK37 BK38:BK42 AV42:BJ42 AB25:AQ25 AB26:AB30 AC30:AQ30 AQ26:AQ29 AB58:AQ58 AB63:AQ63 AB59:AB62 AQ59:AQ62 AB34:AB37 AB33:AQ33 AQ34:AQ38 AB38:AP38 AB41:AB46 AC41:AQ41 AQ42:AQ46 AC46:AP46 AW30 AW38 BQ34 CK59">
    <cfRule type="cellIs" priority="24" dxfId="131" operator="equal" stopIfTrue="1">
      <formula>1</formula>
    </cfRule>
  </conditionalFormatting>
  <conditionalFormatting sqref="AW30:BJ33">
    <cfRule type="cellIs" priority="19" dxfId="121" operator="equal">
      <formula>3</formula>
    </cfRule>
    <cfRule type="cellIs" priority="20" dxfId="120" operator="equal">
      <formula>2</formula>
    </cfRule>
  </conditionalFormatting>
  <conditionalFormatting sqref="AC26 AC34 AC42 AC59 AW59 BQ59 AW30 AW38 BQ34 CK59">
    <cfRule type="expression" priority="21" dxfId="101" stopIfTrue="1">
      <formula>AB25=1</formula>
    </cfRule>
    <cfRule type="expression" priority="23" dxfId="100" stopIfTrue="1">
      <formula>AB25=3</formula>
    </cfRule>
  </conditionalFormatting>
  <conditionalFormatting sqref="DE59">
    <cfRule type="expression" priority="14" dxfId="105" stopIfTrue="1">
      <formula>DD58=2</formula>
    </cfRule>
  </conditionalFormatting>
  <conditionalFormatting sqref="DD58:DS58 DD63:DS63 DD59:DD62 DS59:DS62">
    <cfRule type="cellIs" priority="17" dxfId="129" operator="equal" stopIfTrue="1">
      <formula>2</formula>
    </cfRule>
    <cfRule type="cellIs" priority="18" dxfId="130" operator="equal" stopIfTrue="1">
      <formula>3</formula>
    </cfRule>
  </conditionalFormatting>
  <conditionalFormatting sqref="DD58:DS58 DD63:DS63 DD59:DD62 DS59:DS62 DE59">
    <cfRule type="cellIs" priority="16" dxfId="131" operator="equal" stopIfTrue="1">
      <formula>1</formula>
    </cfRule>
  </conditionalFormatting>
  <conditionalFormatting sqref="DE59">
    <cfRule type="expression" priority="13" dxfId="101" stopIfTrue="1">
      <formula>DD58=1</formula>
    </cfRule>
    <cfRule type="expression" priority="15" dxfId="100" stopIfTrue="1">
      <formula>DD58=3</formula>
    </cfRule>
  </conditionalFormatting>
  <conditionalFormatting sqref="AC77 AW77 BQ77 CK77">
    <cfRule type="expression" priority="8" dxfId="105" stopIfTrue="1">
      <formula>AB76=2</formula>
    </cfRule>
  </conditionalFormatting>
  <conditionalFormatting sqref="CJ76:CY76 CJ81:CY81 CJ77:CJ80 CY77:CY80 BP76:CE76 BP81:CE81 BP77:BP80 CE77:CE80 AV76:BK76 AV81:BK81 AV77:AV80 BK77:BK80 AB76:AQ76 AB81:AQ81 AB77:AB80 AQ77:AQ80">
    <cfRule type="cellIs" priority="11" dxfId="129" operator="equal" stopIfTrue="1">
      <formula>2</formula>
    </cfRule>
    <cfRule type="cellIs" priority="12" dxfId="130" operator="equal" stopIfTrue="1">
      <formula>3</formula>
    </cfRule>
  </conditionalFormatting>
  <conditionalFormatting sqref="CJ76:CY76 CJ81:CY81 CJ77:CJ80 CY77:CY80 BP76:CE76 BP81:CE81 BP77:BP80 CE77:CE80 AV76:BK76 AV81:BK81 AV77:AV80 BK77:BK80 AB76:AQ76 AB81:AQ81 AB77:AB80 AQ77:AQ80 CK77">
    <cfRule type="cellIs" priority="10" dxfId="131" operator="equal" stopIfTrue="1">
      <formula>1</formula>
    </cfRule>
  </conditionalFormatting>
  <conditionalFormatting sqref="AC77 AW77 BQ77 CK77">
    <cfRule type="expression" priority="7" dxfId="101" stopIfTrue="1">
      <formula>AB76=1</formula>
    </cfRule>
    <cfRule type="expression" priority="9" dxfId="100" stopIfTrue="1">
      <formula>AB76=3</formula>
    </cfRule>
  </conditionalFormatting>
  <conditionalFormatting sqref="DE77">
    <cfRule type="expression" priority="2" dxfId="105" stopIfTrue="1">
      <formula>DD76=2</formula>
    </cfRule>
  </conditionalFormatting>
  <conditionalFormatting sqref="DD76:DS76 DD81:DS81 DD77:DD80 DS77:DS80">
    <cfRule type="cellIs" priority="5" dxfId="129" operator="equal" stopIfTrue="1">
      <formula>2</formula>
    </cfRule>
    <cfRule type="cellIs" priority="6" dxfId="130" operator="equal" stopIfTrue="1">
      <formula>3</formula>
    </cfRule>
  </conditionalFormatting>
  <conditionalFormatting sqref="DD76:DS76 DD81:DS81 DD77:DD80 DS77:DS80 DE77">
    <cfRule type="cellIs" priority="4" dxfId="131" operator="equal" stopIfTrue="1">
      <formula>1</formula>
    </cfRule>
  </conditionalFormatting>
  <conditionalFormatting sqref="DE77">
    <cfRule type="expression" priority="1" dxfId="101" stopIfTrue="1">
      <formula>DD76=1</formula>
    </cfRule>
    <cfRule type="expression" priority="3" dxfId="100" stopIfTrue="1">
      <formula>DD76=3</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Feuil5">
    <tabColor rgb="FFCC99FF"/>
  </sheetPr>
  <dimension ref="A1:H178"/>
  <sheetViews>
    <sheetView showRowColHeaders="0" zoomScalePageLayoutView="0" workbookViewId="0" topLeftCell="A1">
      <selection activeCell="G1" sqref="A1:IV16384"/>
    </sheetView>
  </sheetViews>
  <sheetFormatPr defaultColWidth="11.421875" defaultRowHeight="15"/>
  <cols>
    <col min="1" max="3" width="11.421875" style="96" customWidth="1"/>
    <col min="4" max="16384" width="11.421875" style="96" customWidth="1"/>
  </cols>
  <sheetData>
    <row r="1" spans="1:8" ht="33">
      <c r="A1" s="154"/>
      <c r="B1" s="155"/>
      <c r="C1" s="156"/>
      <c r="D1" s="157"/>
      <c r="E1" s="157"/>
      <c r="F1" s="157"/>
      <c r="G1" s="158"/>
      <c r="H1" s="158"/>
    </row>
    <row r="2" spans="1:8" ht="28.5">
      <c r="A2" s="159"/>
      <c r="B2" s="156"/>
      <c r="C2" s="156"/>
      <c r="D2" s="160"/>
      <c r="E2" s="160"/>
      <c r="F2" s="160"/>
      <c r="G2" s="159"/>
      <c r="H2" s="159"/>
    </row>
    <row r="3" spans="1:8" ht="15">
      <c r="A3" s="159"/>
      <c r="B3" s="161"/>
      <c r="C3" s="162"/>
      <c r="D3" s="153"/>
      <c r="E3" s="153"/>
      <c r="F3" s="153"/>
      <c r="G3" s="152"/>
      <c r="H3" s="152"/>
    </row>
    <row r="4" spans="1:8" ht="15">
      <c r="A4" s="163"/>
      <c r="B4" s="164"/>
      <c r="C4" s="164"/>
      <c r="D4" s="152"/>
      <c r="E4" s="152"/>
      <c r="F4" s="152"/>
      <c r="G4" s="152"/>
      <c r="H4" s="152"/>
    </row>
    <row r="5" spans="1:8" ht="15">
      <c r="A5" s="163"/>
      <c r="B5" s="165"/>
      <c r="C5" s="165"/>
      <c r="D5" s="159"/>
      <c r="E5" s="159"/>
      <c r="F5" s="159"/>
      <c r="G5" s="159"/>
      <c r="H5" s="159"/>
    </row>
    <row r="6" spans="1:8" ht="15">
      <c r="A6" s="146"/>
      <c r="B6" s="147"/>
      <c r="C6" s="148"/>
      <c r="D6" s="149"/>
      <c r="E6" s="149"/>
      <c r="F6" s="149"/>
      <c r="G6" s="150"/>
      <c r="H6" s="151"/>
    </row>
    <row r="7" spans="1:8" ht="15">
      <c r="A7" s="159"/>
      <c r="B7" s="166"/>
      <c r="C7" s="167"/>
      <c r="D7" s="168"/>
      <c r="E7" s="168"/>
      <c r="F7" s="168"/>
      <c r="G7" s="169"/>
      <c r="H7" s="159"/>
    </row>
    <row r="8" spans="1:8" ht="15">
      <c r="A8" s="146"/>
      <c r="B8" s="120"/>
      <c r="C8" s="121"/>
      <c r="D8" s="123"/>
      <c r="E8" s="123"/>
      <c r="F8" s="123"/>
      <c r="G8" s="122"/>
      <c r="H8" s="123"/>
    </row>
    <row r="9" spans="1:8" ht="15">
      <c r="A9" s="146"/>
      <c r="B9" s="120"/>
      <c r="C9" s="121"/>
      <c r="D9" s="123"/>
      <c r="E9" s="123"/>
      <c r="F9" s="123"/>
      <c r="G9" s="122"/>
      <c r="H9" s="123"/>
    </row>
    <row r="10" spans="1:8" ht="15">
      <c r="A10" s="146"/>
      <c r="B10" s="120"/>
      <c r="C10" s="121"/>
      <c r="D10" s="123"/>
      <c r="E10" s="123"/>
      <c r="F10" s="123"/>
      <c r="G10" s="122"/>
      <c r="H10" s="123"/>
    </row>
    <row r="11" spans="1:8" ht="15">
      <c r="A11" s="146"/>
      <c r="B11" s="120"/>
      <c r="C11" s="121"/>
      <c r="D11" s="123"/>
      <c r="E11" s="123"/>
      <c r="F11" s="123"/>
      <c r="G11" s="122"/>
      <c r="H11" s="123"/>
    </row>
    <row r="12" spans="1:8" ht="15">
      <c r="A12" s="146"/>
      <c r="B12" s="120"/>
      <c r="C12" s="121"/>
      <c r="D12" s="123"/>
      <c r="E12" s="123"/>
      <c r="F12" s="123"/>
      <c r="G12" s="122"/>
      <c r="H12" s="123"/>
    </row>
    <row r="13" spans="1:8" ht="15">
      <c r="A13" s="146"/>
      <c r="B13" s="120"/>
      <c r="C13" s="121"/>
      <c r="D13" s="123"/>
      <c r="E13" s="123"/>
      <c r="F13" s="123"/>
      <c r="G13" s="122"/>
      <c r="H13" s="123"/>
    </row>
    <row r="14" spans="1:8" ht="15">
      <c r="A14" s="146"/>
      <c r="B14" s="120"/>
      <c r="C14" s="121"/>
      <c r="D14" s="123"/>
      <c r="E14" s="123"/>
      <c r="F14" s="123"/>
      <c r="G14" s="122"/>
      <c r="H14" s="123"/>
    </row>
    <row r="15" spans="1:8" ht="15">
      <c r="A15" s="170"/>
      <c r="B15" s="170"/>
      <c r="C15" s="171"/>
      <c r="D15" s="153"/>
      <c r="E15" s="153"/>
      <c r="F15" s="153"/>
      <c r="G15" s="152"/>
      <c r="H15" s="152"/>
    </row>
    <row r="16" spans="1:8" ht="15">
      <c r="A16" s="172"/>
      <c r="B16" s="164"/>
      <c r="C16" s="164"/>
      <c r="D16" s="152"/>
      <c r="E16" s="152"/>
      <c r="F16" s="152"/>
      <c r="G16" s="152"/>
      <c r="H16" s="152"/>
    </row>
    <row r="17" spans="1:8" ht="15">
      <c r="A17" s="163"/>
      <c r="B17" s="165"/>
      <c r="C17" s="165"/>
      <c r="D17" s="159"/>
      <c r="E17" s="159"/>
      <c r="F17" s="159"/>
      <c r="G17" s="159"/>
      <c r="H17" s="159"/>
    </row>
    <row r="18" spans="1:8" ht="15">
      <c r="A18" s="146"/>
      <c r="B18" s="147"/>
      <c r="C18" s="148"/>
      <c r="D18" s="149"/>
      <c r="E18" s="149"/>
      <c r="F18" s="149"/>
      <c r="G18" s="150"/>
      <c r="H18" s="151"/>
    </row>
    <row r="19" spans="1:8" ht="15">
      <c r="A19" s="146"/>
      <c r="B19" s="147"/>
      <c r="C19" s="148"/>
      <c r="D19" s="149"/>
      <c r="E19" s="149"/>
      <c r="F19" s="149"/>
      <c r="G19" s="150"/>
      <c r="H19" s="151"/>
    </row>
    <row r="20" spans="1:8" ht="15">
      <c r="A20" s="146"/>
      <c r="B20" s="120"/>
      <c r="C20" s="121"/>
      <c r="D20" s="123"/>
      <c r="E20" s="123"/>
      <c r="F20" s="123"/>
      <c r="G20" s="122"/>
      <c r="H20" s="123"/>
    </row>
    <row r="21" spans="1:8" ht="15">
      <c r="A21" s="146"/>
      <c r="B21" s="120"/>
      <c r="C21" s="121"/>
      <c r="D21" s="123"/>
      <c r="E21" s="123"/>
      <c r="F21" s="123"/>
      <c r="G21" s="122"/>
      <c r="H21" s="123"/>
    </row>
    <row r="22" spans="1:8" ht="15">
      <c r="A22" s="146"/>
      <c r="B22" s="120"/>
      <c r="C22" s="121"/>
      <c r="D22" s="123"/>
      <c r="E22" s="123"/>
      <c r="F22" s="123"/>
      <c r="G22" s="122"/>
      <c r="H22" s="123"/>
    </row>
    <row r="23" spans="1:8" ht="15">
      <c r="A23" s="146"/>
      <c r="B23" s="120"/>
      <c r="C23" s="121"/>
      <c r="D23" s="123"/>
      <c r="E23" s="123"/>
      <c r="F23" s="123"/>
      <c r="G23" s="122"/>
      <c r="H23" s="123"/>
    </row>
    <row r="24" spans="1:8" ht="15">
      <c r="A24" s="146"/>
      <c r="B24" s="120"/>
      <c r="C24" s="121"/>
      <c r="D24" s="123"/>
      <c r="E24" s="123"/>
      <c r="F24" s="123"/>
      <c r="G24" s="122"/>
      <c r="H24" s="123"/>
    </row>
    <row r="25" spans="1:8" ht="15">
      <c r="A25" s="146"/>
      <c r="B25" s="120"/>
      <c r="C25" s="121"/>
      <c r="D25" s="123"/>
      <c r="E25" s="123"/>
      <c r="F25" s="123"/>
      <c r="G25" s="122"/>
      <c r="H25" s="123"/>
    </row>
    <row r="26" spans="1:8" ht="15">
      <c r="A26" s="159"/>
      <c r="B26" s="170"/>
      <c r="C26" s="171"/>
      <c r="D26" s="153"/>
      <c r="E26" s="153"/>
      <c r="F26" s="153"/>
      <c r="G26" s="152"/>
      <c r="H26" s="152"/>
    </row>
    <row r="27" spans="1:8" ht="15">
      <c r="A27" s="146"/>
      <c r="B27" s="164"/>
      <c r="C27" s="164"/>
      <c r="D27" s="152"/>
      <c r="E27" s="152"/>
      <c r="F27" s="152"/>
      <c r="G27" s="152"/>
      <c r="H27" s="152"/>
    </row>
    <row r="28" spans="1:8" ht="15">
      <c r="A28" s="146"/>
      <c r="B28" s="147"/>
      <c r="C28" s="148"/>
      <c r="D28" s="149"/>
      <c r="E28" s="149"/>
      <c r="F28" s="149"/>
      <c r="G28" s="150"/>
      <c r="H28" s="151"/>
    </row>
    <row r="29" spans="1:8" ht="15">
      <c r="A29" s="146"/>
      <c r="B29" s="161"/>
      <c r="C29" s="159"/>
      <c r="D29" s="159"/>
      <c r="E29" s="159"/>
      <c r="F29" s="159"/>
      <c r="G29" s="159"/>
      <c r="H29" s="159"/>
    </row>
    <row r="30" spans="1:8" ht="15">
      <c r="A30" s="159"/>
      <c r="B30" s="120"/>
      <c r="C30" s="121"/>
      <c r="D30" s="123"/>
      <c r="E30" s="123"/>
      <c r="F30" s="123"/>
      <c r="G30" s="122"/>
      <c r="H30" s="123"/>
    </row>
    <row r="31" spans="1:8" ht="15">
      <c r="A31" s="159"/>
      <c r="B31" s="120"/>
      <c r="C31" s="121"/>
      <c r="D31" s="123"/>
      <c r="E31" s="123"/>
      <c r="F31" s="123"/>
      <c r="G31" s="122"/>
      <c r="H31" s="123"/>
    </row>
    <row r="32" spans="1:8" ht="15">
      <c r="A32" s="159"/>
      <c r="B32" s="120"/>
      <c r="C32" s="121"/>
      <c r="D32" s="123"/>
      <c r="E32" s="123"/>
      <c r="F32" s="123"/>
      <c r="G32" s="122"/>
      <c r="H32" s="123"/>
    </row>
    <row r="33" spans="1:8" ht="15">
      <c r="A33" s="159"/>
      <c r="B33" s="120"/>
      <c r="C33" s="121"/>
      <c r="D33" s="123"/>
      <c r="E33" s="123"/>
      <c r="F33" s="123"/>
      <c r="G33" s="122"/>
      <c r="H33" s="123"/>
    </row>
    <row r="34" spans="1:8" ht="15">
      <c r="A34" s="159"/>
      <c r="B34" s="120"/>
      <c r="C34" s="121"/>
      <c r="D34" s="123"/>
      <c r="E34" s="123"/>
      <c r="F34" s="123"/>
      <c r="G34" s="122"/>
      <c r="H34" s="123"/>
    </row>
    <row r="37" spans="1:8" ht="33">
      <c r="A37" s="154"/>
      <c r="B37" s="155"/>
      <c r="C37" s="156"/>
      <c r="D37" s="157"/>
      <c r="E37" s="157"/>
      <c r="F37" s="157"/>
      <c r="G37" s="158"/>
      <c r="H37" s="158"/>
    </row>
    <row r="38" spans="1:8" ht="28.5">
      <c r="A38" s="159"/>
      <c r="B38" s="156"/>
      <c r="C38" s="156"/>
      <c r="D38" s="160"/>
      <c r="E38" s="160"/>
      <c r="F38" s="160"/>
      <c r="G38" s="159"/>
      <c r="H38" s="159"/>
    </row>
    <row r="39" spans="1:8" ht="15">
      <c r="A39" s="159"/>
      <c r="B39" s="161"/>
      <c r="C39" s="162"/>
      <c r="D39" s="153"/>
      <c r="E39" s="153"/>
      <c r="F39" s="153"/>
      <c r="G39" s="152"/>
      <c r="H39" s="152"/>
    </row>
    <row r="40" spans="1:8" ht="15">
      <c r="A40" s="163"/>
      <c r="B40" s="164"/>
      <c r="C40" s="164"/>
      <c r="D40" s="152"/>
      <c r="E40" s="152"/>
      <c r="F40" s="152"/>
      <c r="G40" s="152"/>
      <c r="H40" s="152"/>
    </row>
    <row r="41" spans="1:8" ht="15">
      <c r="A41" s="163"/>
      <c r="B41" s="165"/>
      <c r="C41" s="165"/>
      <c r="D41" s="159"/>
      <c r="E41" s="159"/>
      <c r="F41" s="159"/>
      <c r="G41" s="159"/>
      <c r="H41" s="159"/>
    </row>
    <row r="42" spans="1:8" ht="15">
      <c r="A42" s="146"/>
      <c r="B42" s="147"/>
      <c r="C42" s="148"/>
      <c r="D42" s="149"/>
      <c r="E42" s="149"/>
      <c r="F42" s="149"/>
      <c r="G42" s="150"/>
      <c r="H42" s="151"/>
    </row>
    <row r="43" spans="1:8" ht="15">
      <c r="A43" s="159"/>
      <c r="B43" s="166"/>
      <c r="C43" s="167"/>
      <c r="D43" s="168"/>
      <c r="E43" s="168"/>
      <c r="F43" s="168"/>
      <c r="G43" s="169"/>
      <c r="H43" s="159"/>
    </row>
    <row r="44" spans="1:8" ht="15">
      <c r="A44" s="146"/>
      <c r="B44" s="120"/>
      <c r="C44" s="121"/>
      <c r="D44" s="123"/>
      <c r="E44" s="123"/>
      <c r="F44" s="123"/>
      <c r="G44" s="122"/>
      <c r="H44" s="123"/>
    </row>
    <row r="45" spans="1:8" ht="15">
      <c r="A45" s="146"/>
      <c r="B45" s="120"/>
      <c r="C45" s="121"/>
      <c r="D45" s="123"/>
      <c r="E45" s="123"/>
      <c r="F45" s="123"/>
      <c r="G45" s="122"/>
      <c r="H45" s="123"/>
    </row>
    <row r="46" spans="1:8" ht="15">
      <c r="A46" s="146"/>
      <c r="B46" s="120"/>
      <c r="C46" s="121"/>
      <c r="D46" s="123"/>
      <c r="E46" s="123"/>
      <c r="F46" s="123"/>
      <c r="G46" s="122"/>
      <c r="H46" s="123"/>
    </row>
    <row r="47" spans="1:8" ht="15">
      <c r="A47" s="146"/>
      <c r="B47" s="120"/>
      <c r="C47" s="121"/>
      <c r="D47" s="123"/>
      <c r="E47" s="123"/>
      <c r="F47" s="123"/>
      <c r="G47" s="122"/>
      <c r="H47" s="123"/>
    </row>
    <row r="48" spans="1:8" ht="15">
      <c r="A48" s="146"/>
      <c r="B48" s="120"/>
      <c r="C48" s="121"/>
      <c r="D48" s="123"/>
      <c r="E48" s="123"/>
      <c r="F48" s="123"/>
      <c r="G48" s="122"/>
      <c r="H48" s="123"/>
    </row>
    <row r="49" spans="1:8" ht="15">
      <c r="A49" s="146"/>
      <c r="B49" s="120"/>
      <c r="C49" s="121"/>
      <c r="D49" s="123"/>
      <c r="E49" s="123"/>
      <c r="F49" s="123"/>
      <c r="G49" s="122"/>
      <c r="H49" s="123"/>
    </row>
    <row r="50" spans="1:8" ht="15">
      <c r="A50" s="146"/>
      <c r="B50" s="120"/>
      <c r="C50" s="121"/>
      <c r="D50" s="123"/>
      <c r="E50" s="123"/>
      <c r="F50" s="123"/>
      <c r="G50" s="122"/>
      <c r="H50" s="123"/>
    </row>
    <row r="51" spans="1:8" ht="15">
      <c r="A51" s="170"/>
      <c r="B51" s="170"/>
      <c r="C51" s="171"/>
      <c r="D51" s="153"/>
      <c r="E51" s="153"/>
      <c r="F51" s="153"/>
      <c r="G51" s="152"/>
      <c r="H51" s="152"/>
    </row>
    <row r="52" spans="1:8" ht="15">
      <c r="A52" s="172"/>
      <c r="B52" s="164"/>
      <c r="C52" s="164"/>
      <c r="D52" s="152"/>
      <c r="E52" s="152"/>
      <c r="F52" s="152"/>
      <c r="G52" s="152"/>
      <c r="H52" s="152"/>
    </row>
    <row r="53" spans="1:8" ht="15">
      <c r="A53" s="163"/>
      <c r="B53" s="165"/>
      <c r="C53" s="165"/>
      <c r="D53" s="159"/>
      <c r="E53" s="159"/>
      <c r="F53" s="159"/>
      <c r="G53" s="159"/>
      <c r="H53" s="159"/>
    </row>
    <row r="54" spans="1:8" ht="15">
      <c r="A54" s="146"/>
      <c r="B54" s="147"/>
      <c r="C54" s="148"/>
      <c r="D54" s="149"/>
      <c r="E54" s="149"/>
      <c r="F54" s="149"/>
      <c r="G54" s="150"/>
      <c r="H54" s="151"/>
    </row>
    <row r="55" spans="1:8" ht="15">
      <c r="A55" s="146"/>
      <c r="B55" s="147"/>
      <c r="C55" s="148"/>
      <c r="D55" s="149"/>
      <c r="E55" s="149"/>
      <c r="F55" s="149"/>
      <c r="G55" s="150"/>
      <c r="H55" s="151"/>
    </row>
    <row r="56" spans="1:8" ht="15">
      <c r="A56" s="146"/>
      <c r="B56" s="120"/>
      <c r="C56" s="121"/>
      <c r="D56" s="123"/>
      <c r="E56" s="123"/>
      <c r="F56" s="123"/>
      <c r="G56" s="122"/>
      <c r="H56" s="123"/>
    </row>
    <row r="57" spans="1:8" ht="15">
      <c r="A57" s="146"/>
      <c r="B57" s="120"/>
      <c r="C57" s="121"/>
      <c r="D57" s="123"/>
      <c r="E57" s="123"/>
      <c r="F57" s="123"/>
      <c r="G57" s="122"/>
      <c r="H57" s="123"/>
    </row>
    <row r="58" spans="1:8" ht="15">
      <c r="A58" s="146"/>
      <c r="B58" s="120"/>
      <c r="C58" s="121"/>
      <c r="D58" s="123"/>
      <c r="E58" s="123"/>
      <c r="F58" s="123"/>
      <c r="G58" s="122"/>
      <c r="H58" s="123"/>
    </row>
    <row r="59" spans="1:8" ht="15">
      <c r="A59" s="146"/>
      <c r="B59" s="120"/>
      <c r="C59" s="121"/>
      <c r="D59" s="123"/>
      <c r="E59" s="123"/>
      <c r="F59" s="123"/>
      <c r="G59" s="122"/>
      <c r="H59" s="123"/>
    </row>
    <row r="60" spans="1:8" ht="15">
      <c r="A60" s="146"/>
      <c r="B60" s="120"/>
      <c r="C60" s="121"/>
      <c r="D60" s="123"/>
      <c r="E60" s="123"/>
      <c r="F60" s="123"/>
      <c r="G60" s="122"/>
      <c r="H60" s="123"/>
    </row>
    <row r="61" spans="1:8" ht="15">
      <c r="A61" s="146"/>
      <c r="B61" s="120"/>
      <c r="C61" s="121"/>
      <c r="D61" s="123"/>
      <c r="E61" s="123"/>
      <c r="F61" s="123"/>
      <c r="G61" s="122"/>
      <c r="H61" s="123"/>
    </row>
    <row r="62" spans="1:8" ht="15">
      <c r="A62" s="159"/>
      <c r="B62" s="170"/>
      <c r="C62" s="171"/>
      <c r="D62" s="153"/>
      <c r="E62" s="153"/>
      <c r="F62" s="153"/>
      <c r="G62" s="152"/>
      <c r="H62" s="152"/>
    </row>
    <row r="63" spans="1:8" ht="15">
      <c r="A63" s="146"/>
      <c r="B63" s="164"/>
      <c r="C63" s="164"/>
      <c r="D63" s="152"/>
      <c r="E63" s="152"/>
      <c r="F63" s="152"/>
      <c r="G63" s="152"/>
      <c r="H63" s="152"/>
    </row>
    <row r="64" spans="1:8" ht="15">
      <c r="A64" s="146"/>
      <c r="B64" s="147"/>
      <c r="C64" s="148"/>
      <c r="D64" s="149"/>
      <c r="E64" s="149"/>
      <c r="F64" s="149"/>
      <c r="G64" s="150"/>
      <c r="H64" s="151"/>
    </row>
    <row r="65" spans="1:8" ht="15">
      <c r="A65" s="146"/>
      <c r="B65" s="161"/>
      <c r="C65" s="159"/>
      <c r="D65" s="159"/>
      <c r="E65" s="159"/>
      <c r="F65" s="159"/>
      <c r="G65" s="159"/>
      <c r="H65" s="159"/>
    </row>
    <row r="66" spans="1:8" ht="15">
      <c r="A66" s="159"/>
      <c r="B66" s="120"/>
      <c r="C66" s="121"/>
      <c r="D66" s="123"/>
      <c r="E66" s="123"/>
      <c r="F66" s="123"/>
      <c r="G66" s="122"/>
      <c r="H66" s="123"/>
    </row>
    <row r="67" spans="1:8" ht="15">
      <c r="A67" s="159"/>
      <c r="B67" s="120"/>
      <c r="C67" s="121"/>
      <c r="D67" s="123"/>
      <c r="E67" s="123"/>
      <c r="F67" s="123"/>
      <c r="G67" s="122"/>
      <c r="H67" s="123"/>
    </row>
    <row r="68" spans="1:8" ht="15">
      <c r="A68" s="159"/>
      <c r="B68" s="120"/>
      <c r="C68" s="121"/>
      <c r="D68" s="123"/>
      <c r="E68" s="123"/>
      <c r="F68" s="123"/>
      <c r="G68" s="122"/>
      <c r="H68" s="123"/>
    </row>
    <row r="69" spans="1:8" ht="15">
      <c r="A69" s="159"/>
      <c r="B69" s="120"/>
      <c r="C69" s="121"/>
      <c r="D69" s="123"/>
      <c r="E69" s="123"/>
      <c r="F69" s="123"/>
      <c r="G69" s="122"/>
      <c r="H69" s="123"/>
    </row>
    <row r="70" spans="1:8" ht="15">
      <c r="A70" s="159"/>
      <c r="B70" s="120"/>
      <c r="C70" s="121"/>
      <c r="D70" s="123"/>
      <c r="E70" s="123"/>
      <c r="F70" s="123"/>
      <c r="G70" s="122"/>
      <c r="H70" s="123"/>
    </row>
    <row r="73" spans="1:8" ht="33">
      <c r="A73" s="154"/>
      <c r="B73" s="155"/>
      <c r="C73" s="156"/>
      <c r="D73" s="157"/>
      <c r="E73" s="157"/>
      <c r="F73" s="157"/>
      <c r="G73" s="158"/>
      <c r="H73" s="158"/>
    </row>
    <row r="74" spans="1:8" ht="28.5">
      <c r="A74" s="159"/>
      <c r="B74" s="156"/>
      <c r="C74" s="156"/>
      <c r="D74" s="160"/>
      <c r="E74" s="160"/>
      <c r="F74" s="160"/>
      <c r="G74" s="159"/>
      <c r="H74" s="159"/>
    </row>
    <row r="75" spans="1:8" ht="15">
      <c r="A75" s="159"/>
      <c r="B75" s="161"/>
      <c r="C75" s="162"/>
      <c r="D75" s="153"/>
      <c r="E75" s="153"/>
      <c r="F75" s="153"/>
      <c r="G75" s="152"/>
      <c r="H75" s="152"/>
    </row>
    <row r="76" spans="1:8" ht="15">
      <c r="A76" s="163"/>
      <c r="B76" s="164"/>
      <c r="C76" s="164"/>
      <c r="D76" s="152"/>
      <c r="E76" s="152"/>
      <c r="F76" s="152"/>
      <c r="G76" s="152"/>
      <c r="H76" s="152"/>
    </row>
    <row r="77" spans="1:8" ht="15">
      <c r="A77" s="163"/>
      <c r="B77" s="165"/>
      <c r="C77" s="165"/>
      <c r="D77" s="159"/>
      <c r="E77" s="159"/>
      <c r="F77" s="159"/>
      <c r="G77" s="159"/>
      <c r="H77" s="159"/>
    </row>
    <row r="78" spans="1:8" ht="15">
      <c r="A78" s="146"/>
      <c r="B78" s="147"/>
      <c r="C78" s="148"/>
      <c r="D78" s="149"/>
      <c r="E78" s="149"/>
      <c r="F78" s="149"/>
      <c r="G78" s="150"/>
      <c r="H78" s="151"/>
    </row>
    <row r="79" spans="1:8" ht="15">
      <c r="A79" s="159"/>
      <c r="B79" s="166"/>
      <c r="C79" s="167"/>
      <c r="D79" s="168"/>
      <c r="E79" s="168"/>
      <c r="F79" s="168"/>
      <c r="G79" s="169"/>
      <c r="H79" s="159"/>
    </row>
    <row r="80" spans="1:8" ht="15">
      <c r="A80" s="146"/>
      <c r="B80" s="120"/>
      <c r="C80" s="121"/>
      <c r="D80" s="123"/>
      <c r="E80" s="123"/>
      <c r="F80" s="123"/>
      <c r="G80" s="122"/>
      <c r="H80" s="123"/>
    </row>
    <row r="81" spans="1:8" ht="15">
      <c r="A81" s="146"/>
      <c r="B81" s="120"/>
      <c r="C81" s="121"/>
      <c r="D81" s="123"/>
      <c r="E81" s="123"/>
      <c r="F81" s="123"/>
      <c r="G81" s="122"/>
      <c r="H81" s="123"/>
    </row>
    <row r="82" spans="1:8" ht="15">
      <c r="A82" s="146"/>
      <c r="B82" s="120"/>
      <c r="C82" s="121"/>
      <c r="D82" s="123"/>
      <c r="E82" s="123"/>
      <c r="F82" s="123"/>
      <c r="G82" s="122"/>
      <c r="H82" s="123"/>
    </row>
    <row r="83" spans="1:8" ht="15">
      <c r="A83" s="146"/>
      <c r="B83" s="120"/>
      <c r="C83" s="121"/>
      <c r="D83" s="123"/>
      <c r="E83" s="123"/>
      <c r="F83" s="123"/>
      <c r="G83" s="122"/>
      <c r="H83" s="123"/>
    </row>
    <row r="84" spans="1:8" ht="15">
      <c r="A84" s="146"/>
      <c r="B84" s="120"/>
      <c r="C84" s="121"/>
      <c r="D84" s="123"/>
      <c r="E84" s="123"/>
      <c r="F84" s="123"/>
      <c r="G84" s="122"/>
      <c r="H84" s="123"/>
    </row>
    <row r="85" spans="1:8" ht="15">
      <c r="A85" s="146"/>
      <c r="B85" s="120"/>
      <c r="C85" s="121"/>
      <c r="D85" s="123"/>
      <c r="E85" s="123"/>
      <c r="F85" s="123"/>
      <c r="G85" s="122"/>
      <c r="H85" s="123"/>
    </row>
    <row r="86" spans="1:8" ht="15">
      <c r="A86" s="146"/>
      <c r="B86" s="120"/>
      <c r="C86" s="121"/>
      <c r="D86" s="123"/>
      <c r="E86" s="123"/>
      <c r="F86" s="123"/>
      <c r="G86" s="122"/>
      <c r="H86" s="123"/>
    </row>
    <row r="87" spans="1:8" ht="15">
      <c r="A87" s="170"/>
      <c r="B87" s="170"/>
      <c r="C87" s="171"/>
      <c r="D87" s="153"/>
      <c r="E87" s="153"/>
      <c r="F87" s="153"/>
      <c r="G87" s="152"/>
      <c r="H87" s="152"/>
    </row>
    <row r="88" spans="1:8" ht="15">
      <c r="A88" s="172"/>
      <c r="B88" s="164"/>
      <c r="C88" s="164"/>
      <c r="D88" s="152"/>
      <c r="E88" s="152"/>
      <c r="F88" s="152"/>
      <c r="G88" s="152"/>
      <c r="H88" s="152"/>
    </row>
    <row r="89" spans="1:8" ht="15">
      <c r="A89" s="163"/>
      <c r="B89" s="165"/>
      <c r="C89" s="165"/>
      <c r="D89" s="159"/>
      <c r="E89" s="159"/>
      <c r="F89" s="159"/>
      <c r="G89" s="159"/>
      <c r="H89" s="159"/>
    </row>
    <row r="90" spans="1:8" ht="15">
      <c r="A90" s="146"/>
      <c r="B90" s="147"/>
      <c r="C90" s="148"/>
      <c r="D90" s="149"/>
      <c r="E90" s="149"/>
      <c r="F90" s="149"/>
      <c r="G90" s="150"/>
      <c r="H90" s="151"/>
    </row>
    <row r="91" spans="1:8" ht="15">
      <c r="A91" s="146"/>
      <c r="B91" s="147"/>
      <c r="C91" s="148"/>
      <c r="D91" s="149"/>
      <c r="E91" s="149"/>
      <c r="F91" s="149"/>
      <c r="G91" s="150"/>
      <c r="H91" s="151"/>
    </row>
    <row r="92" spans="1:8" ht="15">
      <c r="A92" s="146"/>
      <c r="B92" s="120"/>
      <c r="C92" s="121"/>
      <c r="D92" s="123"/>
      <c r="E92" s="123"/>
      <c r="F92" s="123"/>
      <c r="G92" s="122"/>
      <c r="H92" s="123"/>
    </row>
    <row r="93" spans="1:8" ht="15">
      <c r="A93" s="146"/>
      <c r="B93" s="120"/>
      <c r="C93" s="121"/>
      <c r="D93" s="123"/>
      <c r="E93" s="123"/>
      <c r="F93" s="123"/>
      <c r="G93" s="122"/>
      <c r="H93" s="123"/>
    </row>
    <row r="94" spans="1:8" ht="15">
      <c r="A94" s="146"/>
      <c r="B94" s="120"/>
      <c r="C94" s="121"/>
      <c r="D94" s="123"/>
      <c r="E94" s="123"/>
      <c r="F94" s="123"/>
      <c r="G94" s="122"/>
      <c r="H94" s="123"/>
    </row>
    <row r="95" spans="1:8" ht="15">
      <c r="A95" s="146"/>
      <c r="B95" s="120"/>
      <c r="C95" s="121"/>
      <c r="D95" s="123"/>
      <c r="E95" s="123"/>
      <c r="F95" s="123"/>
      <c r="G95" s="122"/>
      <c r="H95" s="123"/>
    </row>
    <row r="96" spans="1:8" ht="15">
      <c r="A96" s="146"/>
      <c r="B96" s="120"/>
      <c r="C96" s="121"/>
      <c r="D96" s="123"/>
      <c r="E96" s="123"/>
      <c r="F96" s="123"/>
      <c r="G96" s="122"/>
      <c r="H96" s="123"/>
    </row>
    <row r="97" spans="1:8" ht="15">
      <c r="A97" s="146"/>
      <c r="B97" s="120"/>
      <c r="C97" s="121"/>
      <c r="D97" s="123"/>
      <c r="E97" s="123"/>
      <c r="F97" s="123"/>
      <c r="G97" s="122"/>
      <c r="H97" s="123"/>
    </row>
    <row r="98" spans="1:8" ht="15">
      <c r="A98" s="159"/>
      <c r="B98" s="170"/>
      <c r="C98" s="171"/>
      <c r="D98" s="153"/>
      <c r="E98" s="153"/>
      <c r="F98" s="153"/>
      <c r="G98" s="152"/>
      <c r="H98" s="152"/>
    </row>
    <row r="99" spans="1:8" ht="15">
      <c r="A99" s="146"/>
      <c r="B99" s="164"/>
      <c r="C99" s="164"/>
      <c r="D99" s="152"/>
      <c r="E99" s="152"/>
      <c r="F99" s="152"/>
      <c r="G99" s="152"/>
      <c r="H99" s="152"/>
    </row>
    <row r="100" spans="1:8" ht="15">
      <c r="A100" s="146"/>
      <c r="B100" s="147"/>
      <c r="C100" s="148"/>
      <c r="D100" s="149"/>
      <c r="E100" s="149"/>
      <c r="F100" s="149"/>
      <c r="G100" s="150"/>
      <c r="H100" s="151"/>
    </row>
    <row r="101" spans="1:8" ht="15">
      <c r="A101" s="146"/>
      <c r="B101" s="161"/>
      <c r="C101" s="159"/>
      <c r="D101" s="159"/>
      <c r="E101" s="159"/>
      <c r="F101" s="159"/>
      <c r="G101" s="159"/>
      <c r="H101" s="159"/>
    </row>
    <row r="102" spans="1:8" ht="15">
      <c r="A102" s="159"/>
      <c r="B102" s="120"/>
      <c r="C102" s="121"/>
      <c r="D102" s="123"/>
      <c r="E102" s="123"/>
      <c r="F102" s="123"/>
      <c r="G102" s="122"/>
      <c r="H102" s="123"/>
    </row>
    <row r="103" spans="1:8" ht="15">
      <c r="A103" s="159"/>
      <c r="B103" s="120"/>
      <c r="C103" s="121"/>
      <c r="D103" s="123"/>
      <c r="E103" s="123"/>
      <c r="F103" s="123"/>
      <c r="G103" s="122"/>
      <c r="H103" s="123"/>
    </row>
    <row r="104" spans="1:8" ht="15">
      <c r="A104" s="159"/>
      <c r="B104" s="120"/>
      <c r="C104" s="121"/>
      <c r="D104" s="123"/>
      <c r="E104" s="123"/>
      <c r="F104" s="123"/>
      <c r="G104" s="122"/>
      <c r="H104" s="123"/>
    </row>
    <row r="105" spans="1:8" ht="15">
      <c r="A105" s="159"/>
      <c r="B105" s="120"/>
      <c r="C105" s="121"/>
      <c r="D105" s="123"/>
      <c r="E105" s="123"/>
      <c r="F105" s="123"/>
      <c r="G105" s="122"/>
      <c r="H105" s="123"/>
    </row>
    <row r="106" spans="1:8" ht="15">
      <c r="A106" s="159"/>
      <c r="B106" s="120"/>
      <c r="C106" s="121"/>
      <c r="D106" s="123"/>
      <c r="E106" s="123"/>
      <c r="F106" s="123"/>
      <c r="G106" s="122"/>
      <c r="H106" s="123"/>
    </row>
    <row r="109" spans="1:8" ht="33">
      <c r="A109" s="154"/>
      <c r="B109" s="155"/>
      <c r="C109" s="156"/>
      <c r="D109" s="157"/>
      <c r="E109" s="157"/>
      <c r="F109" s="157"/>
      <c r="G109" s="158"/>
      <c r="H109" s="158"/>
    </row>
    <row r="110" spans="1:8" ht="28.5">
      <c r="A110" s="159"/>
      <c r="B110" s="156"/>
      <c r="C110" s="156"/>
      <c r="D110" s="160"/>
      <c r="E110" s="160"/>
      <c r="F110" s="160"/>
      <c r="G110" s="159"/>
      <c r="H110" s="159"/>
    </row>
    <row r="111" spans="1:8" ht="15">
      <c r="A111" s="159"/>
      <c r="B111" s="161"/>
      <c r="C111" s="162"/>
      <c r="D111" s="153"/>
      <c r="E111" s="153"/>
      <c r="F111" s="153"/>
      <c r="G111" s="152"/>
      <c r="H111" s="152"/>
    </row>
    <row r="112" spans="1:8" ht="15">
      <c r="A112" s="163"/>
      <c r="B112" s="164"/>
      <c r="C112" s="164"/>
      <c r="D112" s="152"/>
      <c r="E112" s="152"/>
      <c r="F112" s="152"/>
      <c r="G112" s="152"/>
      <c r="H112" s="152"/>
    </row>
    <row r="113" spans="1:8" ht="15">
      <c r="A113" s="163"/>
      <c r="B113" s="165"/>
      <c r="C113" s="165"/>
      <c r="D113" s="159"/>
      <c r="E113" s="159"/>
      <c r="F113" s="159"/>
      <c r="G113" s="159"/>
      <c r="H113" s="159"/>
    </row>
    <row r="114" spans="1:8" ht="15">
      <c r="A114" s="146"/>
      <c r="B114" s="147"/>
      <c r="C114" s="148"/>
      <c r="D114" s="149"/>
      <c r="E114" s="149"/>
      <c r="F114" s="149"/>
      <c r="G114" s="150"/>
      <c r="H114" s="151"/>
    </row>
    <row r="115" spans="1:8" ht="15">
      <c r="A115" s="159"/>
      <c r="B115" s="166"/>
      <c r="C115" s="167"/>
      <c r="D115" s="168"/>
      <c r="E115" s="168"/>
      <c r="F115" s="168"/>
      <c r="G115" s="169"/>
      <c r="H115" s="159"/>
    </row>
    <row r="116" spans="1:8" ht="15">
      <c r="A116" s="146"/>
      <c r="B116" s="120"/>
      <c r="C116" s="121"/>
      <c r="D116" s="123"/>
      <c r="E116" s="123"/>
      <c r="F116" s="123"/>
      <c r="G116" s="122"/>
      <c r="H116" s="123"/>
    </row>
    <row r="117" spans="1:8" ht="15">
      <c r="A117" s="146"/>
      <c r="B117" s="120"/>
      <c r="C117" s="121"/>
      <c r="D117" s="123"/>
      <c r="E117" s="123"/>
      <c r="F117" s="123"/>
      <c r="G117" s="122"/>
      <c r="H117" s="123"/>
    </row>
    <row r="118" spans="1:8" ht="15">
      <c r="A118" s="146"/>
      <c r="B118" s="120"/>
      <c r="C118" s="121"/>
      <c r="D118" s="123"/>
      <c r="E118" s="123"/>
      <c r="F118" s="123"/>
      <c r="G118" s="122"/>
      <c r="H118" s="123"/>
    </row>
    <row r="119" spans="1:8" ht="15">
      <c r="A119" s="146"/>
      <c r="B119" s="120"/>
      <c r="C119" s="121"/>
      <c r="D119" s="123"/>
      <c r="E119" s="123"/>
      <c r="F119" s="123"/>
      <c r="G119" s="122"/>
      <c r="H119" s="123"/>
    </row>
    <row r="120" spans="1:8" ht="15">
      <c r="A120" s="146"/>
      <c r="B120" s="120"/>
      <c r="C120" s="121"/>
      <c r="D120" s="123"/>
      <c r="E120" s="123"/>
      <c r="F120" s="123"/>
      <c r="G120" s="122"/>
      <c r="H120" s="123"/>
    </row>
    <row r="121" spans="1:8" ht="15">
      <c r="A121" s="146"/>
      <c r="B121" s="120"/>
      <c r="C121" s="121"/>
      <c r="D121" s="123"/>
      <c r="E121" s="123"/>
      <c r="F121" s="123"/>
      <c r="G121" s="122"/>
      <c r="H121" s="123"/>
    </row>
    <row r="122" spans="1:8" ht="15">
      <c r="A122" s="146"/>
      <c r="B122" s="120"/>
      <c r="C122" s="121"/>
      <c r="D122" s="123"/>
      <c r="E122" s="123"/>
      <c r="F122" s="123"/>
      <c r="G122" s="122"/>
      <c r="H122" s="123"/>
    </row>
    <row r="123" spans="1:8" ht="15">
      <c r="A123" s="170"/>
      <c r="B123" s="170"/>
      <c r="C123" s="171"/>
      <c r="D123" s="153"/>
      <c r="E123" s="153"/>
      <c r="F123" s="153"/>
      <c r="G123" s="152"/>
      <c r="H123" s="152"/>
    </row>
    <row r="124" spans="1:8" ht="15">
      <c r="A124" s="172"/>
      <c r="B124" s="164"/>
      <c r="C124" s="164"/>
      <c r="D124" s="152"/>
      <c r="E124" s="152"/>
      <c r="F124" s="152"/>
      <c r="G124" s="152"/>
      <c r="H124" s="152"/>
    </row>
    <row r="125" spans="1:8" ht="15">
      <c r="A125" s="163"/>
      <c r="B125" s="165"/>
      <c r="C125" s="165"/>
      <c r="D125" s="159"/>
      <c r="E125" s="159"/>
      <c r="F125" s="159"/>
      <c r="G125" s="159"/>
      <c r="H125" s="159"/>
    </row>
    <row r="126" spans="1:8" ht="15">
      <c r="A126" s="146"/>
      <c r="B126" s="147"/>
      <c r="C126" s="148"/>
      <c r="D126" s="149"/>
      <c r="E126" s="149"/>
      <c r="F126" s="149"/>
      <c r="G126" s="150"/>
      <c r="H126" s="151"/>
    </row>
    <row r="127" spans="1:8" ht="15">
      <c r="A127" s="146"/>
      <c r="B127" s="147"/>
      <c r="C127" s="148"/>
      <c r="D127" s="149"/>
      <c r="E127" s="149"/>
      <c r="F127" s="149"/>
      <c r="G127" s="150"/>
      <c r="H127" s="151"/>
    </row>
    <row r="128" spans="1:8" ht="15">
      <c r="A128" s="146"/>
      <c r="B128" s="120"/>
      <c r="C128" s="121"/>
      <c r="D128" s="123"/>
      <c r="E128" s="123"/>
      <c r="F128" s="123"/>
      <c r="G128" s="122"/>
      <c r="H128" s="123"/>
    </row>
    <row r="129" spans="1:8" ht="15">
      <c r="A129" s="146"/>
      <c r="B129" s="120"/>
      <c r="C129" s="121"/>
      <c r="D129" s="123"/>
      <c r="E129" s="123"/>
      <c r="F129" s="123"/>
      <c r="G129" s="122"/>
      <c r="H129" s="123"/>
    </row>
    <row r="130" spans="1:8" ht="15">
      <c r="A130" s="146"/>
      <c r="B130" s="120"/>
      <c r="C130" s="121"/>
      <c r="D130" s="123"/>
      <c r="E130" s="123"/>
      <c r="F130" s="123"/>
      <c r="G130" s="122"/>
      <c r="H130" s="123"/>
    </row>
    <row r="131" spans="1:8" ht="15">
      <c r="A131" s="146"/>
      <c r="B131" s="120"/>
      <c r="C131" s="121"/>
      <c r="D131" s="123"/>
      <c r="E131" s="123"/>
      <c r="F131" s="123"/>
      <c r="G131" s="122"/>
      <c r="H131" s="123"/>
    </row>
    <row r="132" spans="1:8" ht="15">
      <c r="A132" s="146"/>
      <c r="B132" s="120"/>
      <c r="C132" s="121"/>
      <c r="D132" s="123"/>
      <c r="E132" s="123"/>
      <c r="F132" s="123"/>
      <c r="G132" s="122"/>
      <c r="H132" s="123"/>
    </row>
    <row r="133" spans="1:8" ht="15">
      <c r="A133" s="146"/>
      <c r="B133" s="120"/>
      <c r="C133" s="121"/>
      <c r="D133" s="123"/>
      <c r="E133" s="123"/>
      <c r="F133" s="123"/>
      <c r="G133" s="122"/>
      <c r="H133" s="123"/>
    </row>
    <row r="134" spans="1:8" ht="15">
      <c r="A134" s="159"/>
      <c r="B134" s="170"/>
      <c r="C134" s="171"/>
      <c r="D134" s="153"/>
      <c r="E134" s="153"/>
      <c r="F134" s="153"/>
      <c r="G134" s="152"/>
      <c r="H134" s="152"/>
    </row>
    <row r="135" spans="1:8" ht="15">
      <c r="A135" s="146"/>
      <c r="B135" s="164"/>
      <c r="C135" s="164"/>
      <c r="D135" s="152"/>
      <c r="E135" s="152"/>
      <c r="F135" s="152"/>
      <c r="G135" s="152"/>
      <c r="H135" s="152"/>
    </row>
    <row r="136" spans="1:8" ht="15">
      <c r="A136" s="146"/>
      <c r="B136" s="147"/>
      <c r="C136" s="148"/>
      <c r="D136" s="149"/>
      <c r="E136" s="149"/>
      <c r="F136" s="149"/>
      <c r="G136" s="150"/>
      <c r="H136" s="151"/>
    </row>
    <row r="137" spans="1:8" ht="15">
      <c r="A137" s="146"/>
      <c r="B137" s="161"/>
      <c r="C137" s="159"/>
      <c r="D137" s="159"/>
      <c r="E137" s="159"/>
      <c r="F137" s="159"/>
      <c r="G137" s="159"/>
      <c r="H137" s="159"/>
    </row>
    <row r="138" spans="1:8" ht="15">
      <c r="A138" s="159"/>
      <c r="B138" s="120"/>
      <c r="C138" s="121"/>
      <c r="D138" s="123"/>
      <c r="E138" s="123"/>
      <c r="F138" s="123"/>
      <c r="G138" s="122"/>
      <c r="H138" s="123"/>
    </row>
    <row r="139" spans="1:8" ht="15">
      <c r="A139" s="159"/>
      <c r="B139" s="120"/>
      <c r="C139" s="121"/>
      <c r="D139" s="123"/>
      <c r="E139" s="123"/>
      <c r="F139" s="123"/>
      <c r="G139" s="122"/>
      <c r="H139" s="123"/>
    </row>
    <row r="140" spans="1:8" ht="15">
      <c r="A140" s="159"/>
      <c r="B140" s="120"/>
      <c r="C140" s="121"/>
      <c r="D140" s="123"/>
      <c r="E140" s="123"/>
      <c r="F140" s="123"/>
      <c r="G140" s="122"/>
      <c r="H140" s="123"/>
    </row>
    <row r="141" spans="1:8" ht="15">
      <c r="A141" s="159"/>
      <c r="B141" s="120"/>
      <c r="C141" s="121"/>
      <c r="D141" s="123"/>
      <c r="E141" s="123"/>
      <c r="F141" s="123"/>
      <c r="G141" s="122"/>
      <c r="H141" s="123"/>
    </row>
    <row r="142" spans="1:8" ht="15">
      <c r="A142" s="159"/>
      <c r="B142" s="120"/>
      <c r="C142" s="121"/>
      <c r="D142" s="123"/>
      <c r="E142" s="123"/>
      <c r="F142" s="123"/>
      <c r="G142" s="122"/>
      <c r="H142" s="123"/>
    </row>
    <row r="145" spans="1:8" ht="33">
      <c r="A145" s="154"/>
      <c r="B145" s="155"/>
      <c r="C145" s="156"/>
      <c r="D145" s="157"/>
      <c r="E145" s="157"/>
      <c r="F145" s="157"/>
      <c r="G145" s="158"/>
      <c r="H145" s="158"/>
    </row>
    <row r="146" spans="1:8" ht="28.5">
      <c r="A146" s="159"/>
      <c r="B146" s="156"/>
      <c r="C146" s="156"/>
      <c r="D146" s="160"/>
      <c r="E146" s="160"/>
      <c r="F146" s="160"/>
      <c r="G146" s="159"/>
      <c r="H146" s="159"/>
    </row>
    <row r="147" spans="1:8" ht="15">
      <c r="A147" s="159"/>
      <c r="B147" s="161"/>
      <c r="C147" s="162"/>
      <c r="D147" s="153"/>
      <c r="E147" s="153"/>
      <c r="F147" s="153"/>
      <c r="G147" s="152"/>
      <c r="H147" s="152"/>
    </row>
    <row r="148" spans="1:8" ht="15">
      <c r="A148" s="163"/>
      <c r="B148" s="164"/>
      <c r="C148" s="164"/>
      <c r="D148" s="152"/>
      <c r="E148" s="152"/>
      <c r="F148" s="152"/>
      <c r="G148" s="152"/>
      <c r="H148" s="152"/>
    </row>
    <row r="149" spans="1:8" ht="15">
      <c r="A149" s="163"/>
      <c r="B149" s="165"/>
      <c r="C149" s="165"/>
      <c r="D149" s="159"/>
      <c r="E149" s="159"/>
      <c r="F149" s="159"/>
      <c r="G149" s="159"/>
      <c r="H149" s="159"/>
    </row>
    <row r="150" spans="1:8" ht="15">
      <c r="A150" s="146"/>
      <c r="B150" s="147"/>
      <c r="C150" s="148"/>
      <c r="D150" s="149"/>
      <c r="E150" s="149"/>
      <c r="F150" s="149"/>
      <c r="G150" s="150"/>
      <c r="H150" s="151"/>
    </row>
    <row r="151" spans="1:8" ht="15">
      <c r="A151" s="159"/>
      <c r="B151" s="166"/>
      <c r="C151" s="167"/>
      <c r="D151" s="168"/>
      <c r="E151" s="168"/>
      <c r="F151" s="168"/>
      <c r="G151" s="169"/>
      <c r="H151" s="159"/>
    </row>
    <row r="152" spans="1:8" ht="15">
      <c r="A152" s="146"/>
      <c r="B152" s="120"/>
      <c r="C152" s="121"/>
      <c r="D152" s="123"/>
      <c r="E152" s="123"/>
      <c r="F152" s="123"/>
      <c r="G152" s="122"/>
      <c r="H152" s="123"/>
    </row>
    <row r="153" spans="1:8" ht="15">
      <c r="A153" s="146"/>
      <c r="B153" s="120"/>
      <c r="C153" s="121"/>
      <c r="D153" s="123"/>
      <c r="E153" s="123"/>
      <c r="F153" s="123"/>
      <c r="G153" s="122"/>
      <c r="H153" s="123"/>
    </row>
    <row r="154" spans="1:8" ht="15">
      <c r="A154" s="146"/>
      <c r="B154" s="120"/>
      <c r="C154" s="121"/>
      <c r="D154" s="123"/>
      <c r="E154" s="123"/>
      <c r="F154" s="123"/>
      <c r="G154" s="122"/>
      <c r="H154" s="123"/>
    </row>
    <row r="155" spans="1:8" ht="15">
      <c r="A155" s="146"/>
      <c r="B155" s="120"/>
      <c r="C155" s="121"/>
      <c r="D155" s="123"/>
      <c r="E155" s="123"/>
      <c r="F155" s="123"/>
      <c r="G155" s="122"/>
      <c r="H155" s="123"/>
    </row>
    <row r="156" spans="1:8" ht="15">
      <c r="A156" s="146"/>
      <c r="B156" s="120"/>
      <c r="C156" s="121"/>
      <c r="D156" s="123"/>
      <c r="E156" s="123"/>
      <c r="F156" s="123"/>
      <c r="G156" s="122"/>
      <c r="H156" s="123"/>
    </row>
    <row r="157" spans="1:8" ht="15">
      <c r="A157" s="146"/>
      <c r="B157" s="120"/>
      <c r="C157" s="121"/>
      <c r="D157" s="123"/>
      <c r="E157" s="123"/>
      <c r="F157" s="123"/>
      <c r="G157" s="122"/>
      <c r="H157" s="123"/>
    </row>
    <row r="158" spans="1:8" ht="15">
      <c r="A158" s="146"/>
      <c r="B158" s="120"/>
      <c r="C158" s="121"/>
      <c r="D158" s="123"/>
      <c r="E158" s="123"/>
      <c r="F158" s="123"/>
      <c r="G158" s="122"/>
      <c r="H158" s="123"/>
    </row>
    <row r="159" spans="1:8" ht="15">
      <c r="A159" s="170"/>
      <c r="B159" s="170"/>
      <c r="C159" s="171"/>
      <c r="D159" s="153"/>
      <c r="E159" s="153"/>
      <c r="F159" s="153"/>
      <c r="G159" s="152"/>
      <c r="H159" s="152"/>
    </row>
    <row r="160" spans="1:8" ht="15">
      <c r="A160" s="172"/>
      <c r="B160" s="164"/>
      <c r="C160" s="164"/>
      <c r="D160" s="152"/>
      <c r="E160" s="152"/>
      <c r="F160" s="152"/>
      <c r="G160" s="152"/>
      <c r="H160" s="152"/>
    </row>
    <row r="161" spans="1:8" ht="15">
      <c r="A161" s="163"/>
      <c r="B161" s="165"/>
      <c r="C161" s="165"/>
      <c r="D161" s="159"/>
      <c r="E161" s="159"/>
      <c r="F161" s="159"/>
      <c r="G161" s="159"/>
      <c r="H161" s="159"/>
    </row>
    <row r="162" spans="1:8" ht="15">
      <c r="A162" s="146"/>
      <c r="B162" s="147"/>
      <c r="C162" s="148"/>
      <c r="D162" s="149"/>
      <c r="E162" s="149"/>
      <c r="F162" s="149"/>
      <c r="G162" s="150"/>
      <c r="H162" s="151"/>
    </row>
    <row r="163" spans="1:8" ht="15">
      <c r="A163" s="146"/>
      <c r="B163" s="147"/>
      <c r="C163" s="148"/>
      <c r="D163" s="149"/>
      <c r="E163" s="149"/>
      <c r="F163" s="149"/>
      <c r="G163" s="150"/>
      <c r="H163" s="151"/>
    </row>
    <row r="164" spans="1:8" ht="15">
      <c r="A164" s="146"/>
      <c r="B164" s="120"/>
      <c r="C164" s="121"/>
      <c r="D164" s="123"/>
      <c r="E164" s="123"/>
      <c r="F164" s="123"/>
      <c r="G164" s="122"/>
      <c r="H164" s="123"/>
    </row>
    <row r="165" spans="1:8" ht="15">
      <c r="A165" s="146"/>
      <c r="B165" s="120"/>
      <c r="C165" s="121"/>
      <c r="D165" s="123"/>
      <c r="E165" s="123"/>
      <c r="F165" s="123"/>
      <c r="G165" s="122"/>
      <c r="H165" s="123"/>
    </row>
    <row r="166" spans="1:8" ht="15">
      <c r="A166" s="146"/>
      <c r="B166" s="120"/>
      <c r="C166" s="121"/>
      <c r="D166" s="123"/>
      <c r="E166" s="123"/>
      <c r="F166" s="123"/>
      <c r="G166" s="122"/>
      <c r="H166" s="123"/>
    </row>
    <row r="167" spans="1:8" ht="15">
      <c r="A167" s="146"/>
      <c r="B167" s="120"/>
      <c r="C167" s="121"/>
      <c r="D167" s="123"/>
      <c r="E167" s="123"/>
      <c r="F167" s="123"/>
      <c r="G167" s="122"/>
      <c r="H167" s="123"/>
    </row>
    <row r="168" spans="1:8" ht="15">
      <c r="A168" s="146"/>
      <c r="B168" s="120"/>
      <c r="C168" s="121"/>
      <c r="D168" s="123"/>
      <c r="E168" s="123"/>
      <c r="F168" s="123"/>
      <c r="G168" s="122"/>
      <c r="H168" s="123"/>
    </row>
    <row r="169" spans="1:8" ht="15">
      <c r="A169" s="146"/>
      <c r="B169" s="120"/>
      <c r="C169" s="121"/>
      <c r="D169" s="123"/>
      <c r="E169" s="123"/>
      <c r="F169" s="123"/>
      <c r="G169" s="122"/>
      <c r="H169" s="123"/>
    </row>
    <row r="170" spans="1:8" ht="15">
      <c r="A170" s="159"/>
      <c r="B170" s="170"/>
      <c r="C170" s="171"/>
      <c r="D170" s="153"/>
      <c r="E170" s="153"/>
      <c r="F170" s="153"/>
      <c r="G170" s="152"/>
      <c r="H170" s="152"/>
    </row>
    <row r="171" spans="1:8" ht="15">
      <c r="A171" s="146"/>
      <c r="B171" s="164"/>
      <c r="C171" s="164"/>
      <c r="D171" s="152"/>
      <c r="E171" s="152"/>
      <c r="F171" s="152"/>
      <c r="G171" s="152"/>
      <c r="H171" s="152"/>
    </row>
    <row r="172" spans="1:8" ht="15">
      <c r="A172" s="146"/>
      <c r="B172" s="147"/>
      <c r="C172" s="148"/>
      <c r="D172" s="149"/>
      <c r="E172" s="149"/>
      <c r="F172" s="149"/>
      <c r="G172" s="150"/>
      <c r="H172" s="151"/>
    </row>
    <row r="173" spans="1:8" ht="15">
      <c r="A173" s="146"/>
      <c r="B173" s="161"/>
      <c r="C173" s="159"/>
      <c r="D173" s="159"/>
      <c r="E173" s="159"/>
      <c r="F173" s="159"/>
      <c r="G173" s="159"/>
      <c r="H173" s="159"/>
    </row>
    <row r="174" spans="1:8" ht="15">
      <c r="A174" s="159"/>
      <c r="B174" s="120"/>
      <c r="C174" s="121"/>
      <c r="D174" s="123"/>
      <c r="E174" s="123"/>
      <c r="F174" s="123"/>
      <c r="G174" s="122"/>
      <c r="H174" s="123"/>
    </row>
    <row r="175" spans="1:8" ht="15">
      <c r="A175" s="159"/>
      <c r="B175" s="120"/>
      <c r="C175" s="121"/>
      <c r="D175" s="123"/>
      <c r="E175" s="123"/>
      <c r="F175" s="123"/>
      <c r="G175" s="122"/>
      <c r="H175" s="123"/>
    </row>
    <row r="176" spans="1:8" ht="15">
      <c r="A176" s="159"/>
      <c r="B176" s="120"/>
      <c r="C176" s="121"/>
      <c r="D176" s="123"/>
      <c r="E176" s="123"/>
      <c r="F176" s="123"/>
      <c r="G176" s="122"/>
      <c r="H176" s="123"/>
    </row>
    <row r="177" spans="1:8" ht="15">
      <c r="A177" s="159"/>
      <c r="B177" s="120"/>
      <c r="C177" s="121"/>
      <c r="D177" s="123"/>
      <c r="E177" s="123"/>
      <c r="F177" s="123"/>
      <c r="G177" s="122"/>
      <c r="H177" s="123"/>
    </row>
    <row r="178" spans="1:8" ht="15">
      <c r="A178" s="159"/>
      <c r="B178" s="120"/>
      <c r="C178" s="121"/>
      <c r="D178" s="123"/>
      <c r="E178" s="123"/>
      <c r="F178" s="123"/>
      <c r="G178" s="122"/>
      <c r="H178" s="123"/>
    </row>
  </sheetData>
  <sheetProtection/>
  <conditionalFormatting sqref="D145">
    <cfRule type="cellIs" priority="10" dxfId="128" operator="equal" stopIfTrue="1">
      <formula>0</formula>
    </cfRule>
  </conditionalFormatting>
  <conditionalFormatting sqref="D146">
    <cfRule type="cellIs" priority="9" dxfId="128" operator="equal" stopIfTrue="1">
      <formula>0</formula>
    </cfRule>
  </conditionalFormatting>
  <conditionalFormatting sqref="D1">
    <cfRule type="cellIs" priority="8" dxfId="128" operator="equal" stopIfTrue="1">
      <formula>0</formula>
    </cfRule>
  </conditionalFormatting>
  <conditionalFormatting sqref="D2">
    <cfRule type="cellIs" priority="7" dxfId="128" operator="equal" stopIfTrue="1">
      <formula>0</formula>
    </cfRule>
  </conditionalFormatting>
  <conditionalFormatting sqref="D37">
    <cfRule type="cellIs" priority="6" dxfId="128" operator="equal" stopIfTrue="1">
      <formula>0</formula>
    </cfRule>
  </conditionalFormatting>
  <conditionalFormatting sqref="D38">
    <cfRule type="cellIs" priority="5" dxfId="128" operator="equal" stopIfTrue="1">
      <formula>0</formula>
    </cfRule>
  </conditionalFormatting>
  <conditionalFormatting sqref="D73">
    <cfRule type="cellIs" priority="4" dxfId="128" operator="equal" stopIfTrue="1">
      <formula>0</formula>
    </cfRule>
  </conditionalFormatting>
  <conditionalFormatting sqref="D74">
    <cfRule type="cellIs" priority="3" dxfId="128" operator="equal" stopIfTrue="1">
      <formula>0</formula>
    </cfRule>
  </conditionalFormatting>
  <conditionalFormatting sqref="D109">
    <cfRule type="cellIs" priority="2" dxfId="128" operator="equal" stopIfTrue="1">
      <formula>0</formula>
    </cfRule>
  </conditionalFormatting>
  <conditionalFormatting sqref="D110">
    <cfRule type="cellIs" priority="1" dxfId="128" operator="equal" stopIfTrue="1">
      <formula>0</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Feuil8"/>
  <dimension ref="A93:A295"/>
  <sheetViews>
    <sheetView zoomScalePageLayoutView="0" workbookViewId="0" topLeftCell="A1">
      <selection activeCell="A185" sqref="A185:G249"/>
    </sheetView>
  </sheetViews>
  <sheetFormatPr defaultColWidth="11.421875" defaultRowHeight="15"/>
  <sheetData>
    <row r="93" ht="15">
      <c r="A93" s="99"/>
    </row>
    <row r="94" ht="18">
      <c r="A94" s="102"/>
    </row>
    <row r="95" ht="15">
      <c r="A95" s="103"/>
    </row>
    <row r="96" ht="15">
      <c r="A96" s="103"/>
    </row>
    <row r="97" ht="15">
      <c r="A97" s="103"/>
    </row>
    <row r="98" ht="15">
      <c r="A98" s="103"/>
    </row>
    <row r="99" ht="15">
      <c r="A99" s="103"/>
    </row>
    <row r="100" ht="15">
      <c r="A100" s="99"/>
    </row>
    <row r="101" ht="15">
      <c r="A101" s="99"/>
    </row>
    <row r="102" ht="15">
      <c r="A102" s="99"/>
    </row>
    <row r="103" ht="15">
      <c r="A103" s="99"/>
    </row>
    <row r="104" ht="15">
      <c r="A104" s="99"/>
    </row>
    <row r="105" ht="15">
      <c r="A105" s="99"/>
    </row>
    <row r="106" ht="15">
      <c r="A106" s="99"/>
    </row>
    <row r="107" ht="15">
      <c r="A107" s="99"/>
    </row>
    <row r="108" ht="15">
      <c r="A108" s="99"/>
    </row>
    <row r="109" ht="15">
      <c r="A109" s="99"/>
    </row>
    <row r="110" ht="15">
      <c r="A110" s="103"/>
    </row>
    <row r="111" ht="15">
      <c r="A111" s="99"/>
    </row>
    <row r="112" ht="15">
      <c r="A112" s="99"/>
    </row>
    <row r="113" ht="15">
      <c r="A113" s="99"/>
    </row>
    <row r="114" ht="15">
      <c r="A114" s="99"/>
    </row>
    <row r="115" ht="15">
      <c r="A115" s="99"/>
    </row>
    <row r="116" ht="15">
      <c r="A116" s="99"/>
    </row>
    <row r="117" ht="15">
      <c r="A117" s="99"/>
    </row>
    <row r="118" ht="15">
      <c r="A118" s="99"/>
    </row>
    <row r="119" ht="18">
      <c r="A119" s="102"/>
    </row>
    <row r="120" ht="15">
      <c r="A120" s="103"/>
    </row>
    <row r="121" ht="15">
      <c r="A121" s="99"/>
    </row>
    <row r="122" ht="15">
      <c r="A122" s="99"/>
    </row>
    <row r="123" ht="15">
      <c r="A123" s="99"/>
    </row>
    <row r="124" ht="15">
      <c r="A124" s="99"/>
    </row>
    <row r="125" ht="15">
      <c r="A125" s="103"/>
    </row>
    <row r="126" ht="15">
      <c r="A126" s="99"/>
    </row>
    <row r="127" ht="15">
      <c r="A127" s="99"/>
    </row>
    <row r="128" ht="15">
      <c r="A128" s="99"/>
    </row>
    <row r="129" ht="15">
      <c r="A129" s="99"/>
    </row>
    <row r="130" ht="15">
      <c r="A130" s="99"/>
    </row>
    <row r="131" ht="15">
      <c r="A131" s="99"/>
    </row>
    <row r="132" ht="15">
      <c r="A132" s="99"/>
    </row>
    <row r="133" ht="18">
      <c r="A133" s="102"/>
    </row>
    <row r="134" ht="15">
      <c r="A134" s="103"/>
    </row>
    <row r="135" ht="15">
      <c r="A135" s="99"/>
    </row>
    <row r="136" ht="15">
      <c r="A136" s="99"/>
    </row>
    <row r="137" ht="15">
      <c r="A137" s="99"/>
    </row>
    <row r="138" ht="15">
      <c r="A138" s="99"/>
    </row>
    <row r="139" ht="15">
      <c r="A139" s="99"/>
    </row>
    <row r="140" ht="15">
      <c r="A140" s="99"/>
    </row>
    <row r="141" ht="15">
      <c r="A141" s="99"/>
    </row>
    <row r="142" ht="15">
      <c r="A142" s="99"/>
    </row>
    <row r="143" ht="15">
      <c r="A143" s="99"/>
    </row>
    <row r="144" ht="15">
      <c r="A144" s="99"/>
    </row>
    <row r="145" ht="15">
      <c r="A145" s="99"/>
    </row>
    <row r="146" ht="15">
      <c r="A146" s="99"/>
    </row>
    <row r="147" ht="15">
      <c r="A147" s="99"/>
    </row>
    <row r="148" ht="15">
      <c r="A148" s="99"/>
    </row>
    <row r="149" ht="15">
      <c r="A149" s="99"/>
    </row>
    <row r="150" ht="15">
      <c r="A150" s="99"/>
    </row>
    <row r="151" ht="15">
      <c r="A151" s="99"/>
    </row>
    <row r="152" ht="15">
      <c r="A152" s="99"/>
    </row>
    <row r="153" ht="15">
      <c r="A153" s="99"/>
    </row>
    <row r="154" ht="15">
      <c r="A154" s="99"/>
    </row>
    <row r="155" ht="15">
      <c r="A155" s="99"/>
    </row>
    <row r="156" ht="15">
      <c r="A156" s="99"/>
    </row>
    <row r="157" ht="15">
      <c r="A157" s="99"/>
    </row>
    <row r="185" ht="15">
      <c r="A185" s="127"/>
    </row>
    <row r="186" ht="18.75">
      <c r="A186" s="128"/>
    </row>
    <row r="187" ht="15.75">
      <c r="A187" s="129"/>
    </row>
    <row r="188" ht="15">
      <c r="A188" s="130"/>
    </row>
    <row r="189" ht="15">
      <c r="A189" s="130"/>
    </row>
    <row r="190" ht="15">
      <c r="A190" s="130"/>
    </row>
    <row r="191" ht="15">
      <c r="A191" s="130"/>
    </row>
    <row r="192" ht="15">
      <c r="A192" s="130"/>
    </row>
    <row r="193" ht="15">
      <c r="A193" s="130"/>
    </row>
    <row r="194" ht="15">
      <c r="A194" s="130"/>
    </row>
    <row r="195" ht="15">
      <c r="A195" s="130"/>
    </row>
    <row r="196" ht="15">
      <c r="A196" s="130"/>
    </row>
    <row r="197" ht="15">
      <c r="A197" s="130"/>
    </row>
    <row r="198" ht="15">
      <c r="A198" s="130"/>
    </row>
    <row r="199" ht="15">
      <c r="A199" s="130"/>
    </row>
    <row r="200" ht="15">
      <c r="A200" s="130"/>
    </row>
    <row r="201" ht="18.75">
      <c r="A201" s="131"/>
    </row>
    <row r="202" ht="15.75">
      <c r="A202" s="129"/>
    </row>
    <row r="203" ht="15">
      <c r="A203" s="130"/>
    </row>
    <row r="204" ht="15">
      <c r="A204" s="130"/>
    </row>
    <row r="205" ht="15">
      <c r="A205" s="130"/>
    </row>
    <row r="206" ht="15">
      <c r="A206" s="130"/>
    </row>
    <row r="207" ht="15">
      <c r="A207" s="130"/>
    </row>
    <row r="208" ht="18.75">
      <c r="A208" s="132"/>
    </row>
    <row r="209" ht="15.75">
      <c r="A209" s="129"/>
    </row>
    <row r="210" ht="15">
      <c r="A210" s="130"/>
    </row>
    <row r="211" ht="15">
      <c r="A211" s="130"/>
    </row>
    <row r="212" ht="15">
      <c r="A212" s="130"/>
    </row>
    <row r="213" ht="15">
      <c r="A213" s="130"/>
    </row>
    <row r="214" ht="15">
      <c r="A214" s="130"/>
    </row>
    <row r="215" ht="15">
      <c r="A215" s="130"/>
    </row>
    <row r="216" ht="15">
      <c r="A216" s="130"/>
    </row>
    <row r="217" ht="15">
      <c r="A217" s="130"/>
    </row>
    <row r="218" ht="15">
      <c r="A218" s="130"/>
    </row>
    <row r="219" ht="15">
      <c r="A219" s="130"/>
    </row>
    <row r="220" ht="15">
      <c r="A220" s="130"/>
    </row>
    <row r="221" ht="15">
      <c r="A221" s="130"/>
    </row>
    <row r="222" ht="15">
      <c r="A222" s="130"/>
    </row>
    <row r="223" ht="15">
      <c r="A223" s="130"/>
    </row>
    <row r="224" ht="18.75">
      <c r="A224" s="131"/>
    </row>
    <row r="225" ht="15.75">
      <c r="A225" s="129"/>
    </row>
    <row r="226" ht="15">
      <c r="A226" s="130"/>
    </row>
    <row r="227" ht="15">
      <c r="A227" s="130"/>
    </row>
    <row r="228" ht="15">
      <c r="A228" s="130"/>
    </row>
    <row r="229" ht="15">
      <c r="A229" s="130"/>
    </row>
    <row r="230" ht="18.75">
      <c r="A230" s="132"/>
    </row>
    <row r="231" ht="15.75">
      <c r="A231" s="129"/>
    </row>
    <row r="232" ht="15">
      <c r="A232" s="130"/>
    </row>
    <row r="233" ht="15">
      <c r="A233" s="130"/>
    </row>
    <row r="234" ht="15">
      <c r="A234" s="130"/>
    </row>
    <row r="235" ht="15">
      <c r="A235" s="130"/>
    </row>
    <row r="236" ht="15">
      <c r="A236" s="130"/>
    </row>
    <row r="237" ht="15">
      <c r="A237" s="130"/>
    </row>
    <row r="238" ht="18.75">
      <c r="A238" s="132"/>
    </row>
    <row r="239" ht="15.75">
      <c r="A239" s="129"/>
    </row>
    <row r="240" ht="15">
      <c r="A240" s="130"/>
    </row>
    <row r="241" ht="15">
      <c r="A241" s="130"/>
    </row>
    <row r="242" ht="15">
      <c r="A242" s="130"/>
    </row>
    <row r="243" ht="15">
      <c r="A243" s="130"/>
    </row>
    <row r="244" ht="15">
      <c r="A244" s="130"/>
    </row>
    <row r="245" ht="15">
      <c r="A245" s="130"/>
    </row>
    <row r="246" ht="15">
      <c r="A246" s="127"/>
    </row>
    <row r="247" ht="15">
      <c r="A247" s="127"/>
    </row>
    <row r="248" ht="15">
      <c r="A248" s="127"/>
    </row>
    <row r="249" ht="15">
      <c r="A249" s="127"/>
    </row>
    <row r="250" ht="15">
      <c r="A250" s="130"/>
    </row>
    <row r="251" ht="15">
      <c r="A251" s="130"/>
    </row>
    <row r="252" ht="15">
      <c r="A252" s="130"/>
    </row>
    <row r="253" ht="15">
      <c r="A253" s="130"/>
    </row>
    <row r="254" ht="18.75">
      <c r="A254" s="132"/>
    </row>
    <row r="255" ht="15.75">
      <c r="A255" s="129"/>
    </row>
    <row r="256" ht="15">
      <c r="A256" s="130"/>
    </row>
    <row r="257" ht="15">
      <c r="A257" s="130"/>
    </row>
    <row r="258" ht="15">
      <c r="A258" s="130"/>
    </row>
    <row r="259" ht="15">
      <c r="A259" s="130"/>
    </row>
    <row r="260" ht="15">
      <c r="A260" s="130"/>
    </row>
    <row r="261" ht="15">
      <c r="A261" s="130"/>
    </row>
    <row r="262" ht="15">
      <c r="A262" s="130"/>
    </row>
    <row r="263" ht="15">
      <c r="A263" s="130"/>
    </row>
    <row r="264" ht="15">
      <c r="A264" s="130"/>
    </row>
    <row r="265" ht="15">
      <c r="A265" s="130"/>
    </row>
    <row r="266" ht="15">
      <c r="A266" s="130"/>
    </row>
    <row r="267" ht="15">
      <c r="A267" s="130"/>
    </row>
    <row r="268" ht="15">
      <c r="A268" s="130"/>
    </row>
    <row r="269" ht="15">
      <c r="A269" s="130"/>
    </row>
    <row r="270" ht="18.75">
      <c r="A270" s="131"/>
    </row>
    <row r="271" ht="15.75">
      <c r="A271" s="129"/>
    </row>
    <row r="272" ht="15">
      <c r="A272" s="130"/>
    </row>
    <row r="273" ht="15">
      <c r="A273" s="130"/>
    </row>
    <row r="274" ht="15">
      <c r="A274" s="130"/>
    </row>
    <row r="275" ht="15">
      <c r="A275" s="130"/>
    </row>
    <row r="276" ht="18.75">
      <c r="A276" s="132"/>
    </row>
    <row r="277" ht="15.75">
      <c r="A277" s="129"/>
    </row>
    <row r="278" ht="15">
      <c r="A278" s="130"/>
    </row>
    <row r="279" ht="15">
      <c r="A279" s="130"/>
    </row>
    <row r="280" ht="15">
      <c r="A280" s="130"/>
    </row>
    <row r="281" ht="15">
      <c r="A281" s="130"/>
    </row>
    <row r="282" ht="15">
      <c r="A282" s="130"/>
    </row>
    <row r="283" ht="15">
      <c r="A283" s="130"/>
    </row>
    <row r="284" ht="18.75">
      <c r="A284" s="132"/>
    </row>
    <row r="285" ht="15.75">
      <c r="A285" s="129"/>
    </row>
    <row r="286" ht="15">
      <c r="A286" s="130"/>
    </row>
    <row r="287" ht="15">
      <c r="A287" s="130"/>
    </row>
    <row r="288" ht="15">
      <c r="A288" s="130"/>
    </row>
    <row r="289" ht="15">
      <c r="A289" s="130"/>
    </row>
    <row r="290" ht="15">
      <c r="A290" s="130"/>
    </row>
    <row r="291" ht="15">
      <c r="A291" s="130"/>
    </row>
    <row r="292" ht="15">
      <c r="A292" s="127"/>
    </row>
    <row r="293" ht="15">
      <c r="A293" s="127"/>
    </row>
    <row r="294" ht="15">
      <c r="A294" s="127"/>
    </row>
    <row r="295" ht="15">
      <c r="A295" s="12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majid.talla</dc:creator>
  <cp:keywords/>
  <dc:description/>
  <cp:lastModifiedBy>Localadmin</cp:lastModifiedBy>
  <cp:lastPrinted>2012-12-10T16:02:04Z</cp:lastPrinted>
  <dcterms:created xsi:type="dcterms:W3CDTF">2012-12-10T14:01:03Z</dcterms:created>
  <dcterms:modified xsi:type="dcterms:W3CDTF">2018-07-03T08:43:56Z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